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Hans\Dropbox\todo\"/>
    </mc:Choice>
  </mc:AlternateContent>
  <bookViews>
    <workbookView xWindow="0" yWindow="0" windowWidth="28800" windowHeight="12435" tabRatio="687"/>
  </bookViews>
  <sheets>
    <sheet name="datos" sheetId="1" r:id="rId1"/>
    <sheet name="datos-transp" sheetId="4" r:id="rId2"/>
    <sheet name="datos Bing-transp" sheetId="6" r:id="rId3"/>
    <sheet name="Bing" sheetId="9" r:id="rId4"/>
    <sheet name="datos Bing" sheetId="8" r:id="rId5"/>
    <sheet name="proporciones" sheetId="3" r:id="rId6"/>
    <sheet name="prop-Bing" sheetId="7" r:id="rId7"/>
    <sheet name="prop-Bing-transp" sheetId="10" r:id="rId8"/>
    <sheet name="prop-transp" sheetId="5" r:id="rId9"/>
    <sheet name="graficos" sheetId="2" r:id="rId10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" i="7" l="1"/>
  <c r="D2" i="7"/>
  <c r="E2" i="7"/>
  <c r="F2" i="7"/>
  <c r="G2" i="7"/>
  <c r="H2" i="7"/>
  <c r="I2" i="7"/>
  <c r="J2" i="7"/>
  <c r="K2" i="7"/>
  <c r="L2" i="7"/>
  <c r="M2" i="7"/>
  <c r="N2" i="7"/>
  <c r="O2" i="7"/>
  <c r="P2" i="7"/>
  <c r="Q2" i="7"/>
  <c r="R2" i="7"/>
  <c r="S2" i="7"/>
  <c r="T2" i="7"/>
  <c r="U2" i="7"/>
  <c r="V2" i="7"/>
  <c r="W2" i="7"/>
  <c r="X2" i="7"/>
  <c r="C3" i="7"/>
  <c r="D3" i="7"/>
  <c r="E3" i="7"/>
  <c r="F3" i="7"/>
  <c r="G3" i="7"/>
  <c r="H3" i="7"/>
  <c r="I3" i="7"/>
  <c r="J3" i="7"/>
  <c r="K3" i="7"/>
  <c r="L3" i="7"/>
  <c r="M3" i="7"/>
  <c r="N3" i="7"/>
  <c r="O3" i="7"/>
  <c r="P3" i="7"/>
  <c r="Q3" i="7"/>
  <c r="R3" i="7"/>
  <c r="S3" i="7"/>
  <c r="T3" i="7"/>
  <c r="U3" i="7"/>
  <c r="V3" i="7"/>
  <c r="W3" i="7"/>
  <c r="X3" i="7"/>
  <c r="C4" i="7"/>
  <c r="D4" i="7"/>
  <c r="E4" i="7"/>
  <c r="F4" i="7"/>
  <c r="G4" i="7"/>
  <c r="H4" i="7"/>
  <c r="I4" i="7"/>
  <c r="J4" i="7"/>
  <c r="K4" i="7"/>
  <c r="L4" i="7"/>
  <c r="M4" i="7"/>
  <c r="N4" i="7"/>
  <c r="O4" i="7"/>
  <c r="P4" i="7"/>
  <c r="Q4" i="7"/>
  <c r="R4" i="7"/>
  <c r="S4" i="7"/>
  <c r="T4" i="7"/>
  <c r="U4" i="7"/>
  <c r="V4" i="7"/>
  <c r="W4" i="7"/>
  <c r="X4" i="7"/>
  <c r="C5" i="7"/>
  <c r="D5" i="7"/>
  <c r="E5" i="7"/>
  <c r="F5" i="7"/>
  <c r="G5" i="7"/>
  <c r="H5" i="7"/>
  <c r="I5" i="7"/>
  <c r="J5" i="7"/>
  <c r="K5" i="7"/>
  <c r="L5" i="7"/>
  <c r="M5" i="7"/>
  <c r="N5" i="7"/>
  <c r="O5" i="7"/>
  <c r="P5" i="7"/>
  <c r="Q5" i="7"/>
  <c r="R5" i="7"/>
  <c r="S5" i="7"/>
  <c r="T5" i="7"/>
  <c r="U5" i="7"/>
  <c r="V5" i="7"/>
  <c r="W5" i="7"/>
  <c r="X5" i="7"/>
  <c r="C6" i="7"/>
  <c r="D6" i="7"/>
  <c r="E6" i="7"/>
  <c r="F6" i="7"/>
  <c r="G6" i="7"/>
  <c r="H6" i="7"/>
  <c r="I6" i="7"/>
  <c r="J6" i="7"/>
  <c r="K6" i="7"/>
  <c r="L6" i="7"/>
  <c r="M6" i="7"/>
  <c r="N6" i="7"/>
  <c r="O6" i="7"/>
  <c r="P6" i="7"/>
  <c r="Q6" i="7"/>
  <c r="R6" i="7"/>
  <c r="S6" i="7"/>
  <c r="T6" i="7"/>
  <c r="U6" i="7"/>
  <c r="V6" i="7"/>
  <c r="W6" i="7"/>
  <c r="X6" i="7"/>
  <c r="C7" i="7"/>
  <c r="D7" i="7"/>
  <c r="E7" i="7"/>
  <c r="F7" i="7"/>
  <c r="G7" i="7"/>
  <c r="H7" i="7"/>
  <c r="I7" i="7"/>
  <c r="J7" i="7"/>
  <c r="K7" i="7"/>
  <c r="L7" i="7"/>
  <c r="M7" i="7"/>
  <c r="N7" i="7"/>
  <c r="O7" i="7"/>
  <c r="P7" i="7"/>
  <c r="Q7" i="7"/>
  <c r="R7" i="7"/>
  <c r="S7" i="7"/>
  <c r="T7" i="7"/>
  <c r="U7" i="7"/>
  <c r="V7" i="7"/>
  <c r="W7" i="7"/>
  <c r="X7" i="7"/>
  <c r="B3" i="7"/>
  <c r="B4" i="7"/>
  <c r="B5" i="7"/>
  <c r="B6" i="7"/>
  <c r="B7" i="7"/>
  <c r="B2" i="7"/>
  <c r="A7" i="7"/>
  <c r="A6" i="7"/>
  <c r="A5" i="7"/>
  <c r="A4" i="7"/>
  <c r="A3" i="7"/>
  <c r="A2" i="7"/>
  <c r="X1" i="7"/>
  <c r="W1" i="7"/>
  <c r="V1" i="7"/>
  <c r="U1" i="7"/>
  <c r="T1" i="7"/>
  <c r="S1" i="7"/>
  <c r="R1" i="7"/>
  <c r="Q1" i="7"/>
  <c r="P1" i="7"/>
  <c r="O1" i="7"/>
  <c r="N1" i="7"/>
  <c r="M1" i="7"/>
  <c r="L1" i="7"/>
  <c r="K1" i="7"/>
  <c r="J1" i="7"/>
  <c r="I1" i="7"/>
  <c r="H1" i="7"/>
  <c r="G1" i="7"/>
  <c r="F1" i="7"/>
  <c r="E1" i="7"/>
  <c r="D1" i="7"/>
  <c r="C1" i="7"/>
  <c r="B1" i="7"/>
  <c r="G5" i="6" l="1"/>
  <c r="F5" i="6"/>
  <c r="E5" i="6"/>
  <c r="D5" i="6"/>
  <c r="C5" i="6"/>
  <c r="B5" i="6"/>
  <c r="G4" i="6"/>
  <c r="F4" i="6"/>
  <c r="E4" i="6"/>
  <c r="D4" i="6"/>
  <c r="C4" i="6"/>
  <c r="B4" i="6"/>
  <c r="G5" i="4"/>
  <c r="F5" i="4"/>
  <c r="E5" i="4"/>
  <c r="D5" i="4"/>
  <c r="C5" i="4"/>
  <c r="B5" i="4"/>
  <c r="G4" i="4"/>
  <c r="F4" i="4"/>
  <c r="E4" i="4"/>
  <c r="D4" i="4"/>
  <c r="C4" i="4"/>
  <c r="B4" i="4"/>
  <c r="O1" i="3" l="1"/>
  <c r="O2" i="3"/>
  <c r="O3" i="3"/>
  <c r="O4" i="3"/>
  <c r="O5" i="3"/>
  <c r="O6" i="3"/>
  <c r="O7" i="3"/>
  <c r="C5" i="3"/>
  <c r="F5" i="3"/>
  <c r="G5" i="3"/>
  <c r="H5" i="3"/>
  <c r="I5" i="3"/>
  <c r="J5" i="3"/>
  <c r="K5" i="3"/>
  <c r="L5" i="3"/>
  <c r="M5" i="3"/>
  <c r="N5" i="3"/>
  <c r="P5" i="3"/>
  <c r="Q5" i="3"/>
  <c r="R5" i="3"/>
  <c r="S5" i="3"/>
  <c r="T5" i="3"/>
  <c r="U5" i="3"/>
  <c r="V5" i="3"/>
  <c r="W5" i="3"/>
  <c r="X5" i="3"/>
  <c r="C6" i="3"/>
  <c r="F6" i="3"/>
  <c r="G6" i="3"/>
  <c r="H6" i="3"/>
  <c r="I6" i="3"/>
  <c r="J6" i="3"/>
  <c r="K6" i="3"/>
  <c r="L6" i="3"/>
  <c r="M6" i="3"/>
  <c r="N6" i="3"/>
  <c r="P6" i="3"/>
  <c r="Q6" i="3"/>
  <c r="R6" i="3"/>
  <c r="S6" i="3"/>
  <c r="T6" i="3"/>
  <c r="U6" i="3"/>
  <c r="V6" i="3"/>
  <c r="W6" i="3"/>
  <c r="X6" i="3"/>
  <c r="C7" i="3"/>
  <c r="F7" i="3"/>
  <c r="G7" i="3"/>
  <c r="H7" i="3"/>
  <c r="I7" i="3"/>
  <c r="J7" i="3"/>
  <c r="K7" i="3"/>
  <c r="L7" i="3"/>
  <c r="M7" i="3"/>
  <c r="N7" i="3"/>
  <c r="P7" i="3"/>
  <c r="Q7" i="3"/>
  <c r="R7" i="3"/>
  <c r="S7" i="3"/>
  <c r="T7" i="3"/>
  <c r="U7" i="3"/>
  <c r="V7" i="3"/>
  <c r="W7" i="3"/>
  <c r="X7" i="3"/>
  <c r="B6" i="3"/>
  <c r="B7" i="3"/>
  <c r="B5" i="3"/>
  <c r="C2" i="3"/>
  <c r="F2" i="3"/>
  <c r="G2" i="3"/>
  <c r="H2" i="3"/>
  <c r="I2" i="3"/>
  <c r="J2" i="3"/>
  <c r="K2" i="3"/>
  <c r="L2" i="3"/>
  <c r="M2" i="3"/>
  <c r="N2" i="3"/>
  <c r="P2" i="3"/>
  <c r="Q2" i="3"/>
  <c r="R2" i="3"/>
  <c r="S2" i="3"/>
  <c r="T2" i="3"/>
  <c r="U2" i="3"/>
  <c r="V2" i="3"/>
  <c r="W2" i="3"/>
  <c r="X2" i="3"/>
  <c r="C3" i="3"/>
  <c r="D3" i="3"/>
  <c r="F3" i="3"/>
  <c r="G3" i="3"/>
  <c r="H3" i="3"/>
  <c r="I3" i="3"/>
  <c r="J3" i="3"/>
  <c r="K3" i="3"/>
  <c r="L3" i="3"/>
  <c r="M3" i="3"/>
  <c r="N3" i="3"/>
  <c r="P3" i="3"/>
  <c r="Q3" i="3"/>
  <c r="R3" i="3"/>
  <c r="S3" i="3"/>
  <c r="T3" i="3"/>
  <c r="U3" i="3"/>
  <c r="V3" i="3"/>
  <c r="W3" i="3"/>
  <c r="X3" i="3"/>
  <c r="C4" i="3"/>
  <c r="F4" i="3"/>
  <c r="G4" i="3"/>
  <c r="H4" i="3"/>
  <c r="I4" i="3"/>
  <c r="J4" i="3"/>
  <c r="K4" i="3"/>
  <c r="L4" i="3"/>
  <c r="M4" i="3"/>
  <c r="N4" i="3"/>
  <c r="P4" i="3"/>
  <c r="Q4" i="3"/>
  <c r="R4" i="3"/>
  <c r="S4" i="3"/>
  <c r="T4" i="3"/>
  <c r="U4" i="3"/>
  <c r="V4" i="3"/>
  <c r="W4" i="3"/>
  <c r="X4" i="3"/>
  <c r="B3" i="3"/>
  <c r="B4" i="3"/>
  <c r="B2" i="3"/>
  <c r="X1" i="3"/>
  <c r="B1" i="3"/>
  <c r="C1" i="3"/>
  <c r="D1" i="3"/>
  <c r="E1" i="3"/>
  <c r="F1" i="3"/>
  <c r="G1" i="3"/>
  <c r="H1" i="3"/>
  <c r="I1" i="3"/>
  <c r="J1" i="3"/>
  <c r="K1" i="3"/>
  <c r="L1" i="3"/>
  <c r="M1" i="3"/>
  <c r="N1" i="3"/>
  <c r="P1" i="3"/>
  <c r="Q1" i="3"/>
  <c r="R1" i="3"/>
  <c r="S1" i="3"/>
  <c r="T1" i="3"/>
  <c r="U1" i="3"/>
  <c r="V1" i="3"/>
  <c r="W1" i="3"/>
  <c r="A7" i="3"/>
  <c r="A2" i="3"/>
  <c r="A3" i="3"/>
  <c r="A4" i="3"/>
  <c r="A5" i="3"/>
  <c r="A6" i="3"/>
  <c r="D5" i="1"/>
  <c r="D5" i="3" s="1"/>
  <c r="E5" i="1"/>
  <c r="E5" i="3" s="1"/>
  <c r="D6" i="1"/>
  <c r="D6" i="3" s="1"/>
  <c r="E6" i="1"/>
  <c r="E6" i="3" s="1"/>
  <c r="D7" i="1"/>
  <c r="D7" i="3" s="1"/>
  <c r="E7" i="1"/>
  <c r="E3" i="1"/>
  <c r="E3" i="3" s="1"/>
  <c r="E4" i="1"/>
  <c r="E4" i="3" s="1"/>
  <c r="E2" i="1"/>
  <c r="E2" i="3" s="1"/>
  <c r="D4" i="1"/>
  <c r="D4" i="3" s="1"/>
  <c r="D3" i="1"/>
  <c r="D2" i="1"/>
  <c r="D2" i="3" s="1"/>
  <c r="E7" i="3" l="1"/>
</calcChain>
</file>

<file path=xl/sharedStrings.xml><?xml version="1.0" encoding="utf-8"?>
<sst xmlns="http://schemas.openxmlformats.org/spreadsheetml/2006/main" count="232" uniqueCount="29">
  <si>
    <t>tienes</t>
  </si>
  <si>
    <t>tenéis</t>
  </si>
  <si>
    <t>tenés</t>
  </si>
  <si>
    <t>quieres</t>
  </si>
  <si>
    <t>querés</t>
  </si>
  <si>
    <t>queréis</t>
  </si>
  <si>
    <t>GEN</t>
  </si>
  <si>
    <t>es</t>
  </si>
  <si>
    <t>LATAM</t>
  </si>
  <si>
    <t>mx</t>
  </si>
  <si>
    <t>ar</t>
  </si>
  <si>
    <t>cl</t>
  </si>
  <si>
    <t>bo</t>
  </si>
  <si>
    <t>co</t>
  </si>
  <si>
    <t>cr</t>
  </si>
  <si>
    <t>cu</t>
  </si>
  <si>
    <t>ec</t>
  </si>
  <si>
    <t>gt</t>
  </si>
  <si>
    <t>hn</t>
  </si>
  <si>
    <t>ni</t>
  </si>
  <si>
    <t>pa</t>
  </si>
  <si>
    <t>py</t>
  </si>
  <si>
    <t>pe</t>
  </si>
  <si>
    <t>do</t>
  </si>
  <si>
    <t>pr</t>
  </si>
  <si>
    <t>sv</t>
  </si>
  <si>
    <t>uy</t>
  </si>
  <si>
    <t>ve</t>
  </si>
  <si>
    <t>LATAM sin Argentina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</si>
</sst>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0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TENER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datos!$A$2</c:f>
              <c:strCache>
                <c:ptCount val="1"/>
                <c:pt idx="0">
                  <c:v>tienes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datos!$B$1:$D$1</c:f>
              <c:strCache>
                <c:ptCount val="3"/>
                <c:pt idx="0">
                  <c:v>GEN</c:v>
                </c:pt>
                <c:pt idx="1">
                  <c:v>es</c:v>
                </c:pt>
                <c:pt idx="2">
                  <c:v>LATAM</c:v>
                </c:pt>
              </c:strCache>
            </c:strRef>
          </c:cat>
          <c:val>
            <c:numRef>
              <c:f>datos!$B$2:$D$2</c:f>
              <c:numCache>
                <c:formatCode>General</c:formatCode>
                <c:ptCount val="3"/>
                <c:pt idx="0">
                  <c:v>233000000</c:v>
                </c:pt>
                <c:pt idx="1">
                  <c:v>63900000</c:v>
                </c:pt>
                <c:pt idx="2">
                  <c:v>11041000</c:v>
                </c:pt>
              </c:numCache>
            </c:numRef>
          </c:val>
        </c:ser>
        <c:ser>
          <c:idx val="1"/>
          <c:order val="1"/>
          <c:tx>
            <c:strRef>
              <c:f>datos!$A$3</c:f>
              <c:strCache>
                <c:ptCount val="1"/>
                <c:pt idx="0">
                  <c:v>tenéis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datos!$B$1:$D$1</c:f>
              <c:strCache>
                <c:ptCount val="3"/>
                <c:pt idx="0">
                  <c:v>GEN</c:v>
                </c:pt>
                <c:pt idx="1">
                  <c:v>es</c:v>
                </c:pt>
                <c:pt idx="2">
                  <c:v>LATAM</c:v>
                </c:pt>
              </c:strCache>
            </c:strRef>
          </c:cat>
          <c:val>
            <c:numRef>
              <c:f>datos!$B$3:$D$3</c:f>
              <c:numCache>
                <c:formatCode>General</c:formatCode>
                <c:ptCount val="3"/>
                <c:pt idx="0">
                  <c:v>12900000</c:v>
                </c:pt>
                <c:pt idx="1">
                  <c:v>852000</c:v>
                </c:pt>
                <c:pt idx="2">
                  <c:v>1607510</c:v>
                </c:pt>
              </c:numCache>
            </c:numRef>
          </c:val>
        </c:ser>
        <c:ser>
          <c:idx val="2"/>
          <c:order val="2"/>
          <c:tx>
            <c:strRef>
              <c:f>datos!$A$4</c:f>
              <c:strCache>
                <c:ptCount val="1"/>
                <c:pt idx="0">
                  <c:v>tenés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datos!$B$1:$D$1</c:f>
              <c:strCache>
                <c:ptCount val="3"/>
                <c:pt idx="0">
                  <c:v>GEN</c:v>
                </c:pt>
                <c:pt idx="1">
                  <c:v>es</c:v>
                </c:pt>
                <c:pt idx="2">
                  <c:v>LATAM</c:v>
                </c:pt>
              </c:strCache>
            </c:strRef>
          </c:cat>
          <c:val>
            <c:numRef>
              <c:f>datos!$B$4:$D$4</c:f>
              <c:numCache>
                <c:formatCode>General</c:formatCode>
                <c:ptCount val="3"/>
                <c:pt idx="0">
                  <c:v>11400000</c:v>
                </c:pt>
                <c:pt idx="1">
                  <c:v>271000</c:v>
                </c:pt>
                <c:pt idx="2">
                  <c:v>421307780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27536144"/>
        <c:axId val="227542864"/>
      </c:barChart>
      <c:catAx>
        <c:axId val="227536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227542864"/>
        <c:crosses val="autoZero"/>
        <c:auto val="1"/>
        <c:lblAlgn val="ctr"/>
        <c:lblOffset val="100"/>
        <c:noMultiLvlLbl val="0"/>
      </c:catAx>
      <c:valAx>
        <c:axId val="2275428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2275361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TENER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datos!$A$2</c:f>
              <c:strCache>
                <c:ptCount val="1"/>
                <c:pt idx="0">
                  <c:v>tienes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datos!$B$1:$E$1</c:f>
              <c:strCache>
                <c:ptCount val="4"/>
                <c:pt idx="0">
                  <c:v>GEN</c:v>
                </c:pt>
                <c:pt idx="1">
                  <c:v>es</c:v>
                </c:pt>
                <c:pt idx="2">
                  <c:v>LATAM</c:v>
                </c:pt>
                <c:pt idx="3">
                  <c:v>LATAM sin Argentina</c:v>
                </c:pt>
              </c:strCache>
            </c:strRef>
          </c:cat>
          <c:val>
            <c:numRef>
              <c:f>datos!$B$2:$E$2</c:f>
              <c:numCache>
                <c:formatCode>General</c:formatCode>
                <c:ptCount val="4"/>
                <c:pt idx="0">
                  <c:v>233000000</c:v>
                </c:pt>
                <c:pt idx="1">
                  <c:v>63900000</c:v>
                </c:pt>
                <c:pt idx="2">
                  <c:v>11041000</c:v>
                </c:pt>
                <c:pt idx="3">
                  <c:v>9631000</c:v>
                </c:pt>
              </c:numCache>
            </c:numRef>
          </c:val>
        </c:ser>
        <c:ser>
          <c:idx val="1"/>
          <c:order val="1"/>
          <c:tx>
            <c:strRef>
              <c:f>datos!$A$3</c:f>
              <c:strCache>
                <c:ptCount val="1"/>
                <c:pt idx="0">
                  <c:v>tenéis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datos!$B$1:$E$1</c:f>
              <c:strCache>
                <c:ptCount val="4"/>
                <c:pt idx="0">
                  <c:v>GEN</c:v>
                </c:pt>
                <c:pt idx="1">
                  <c:v>es</c:v>
                </c:pt>
                <c:pt idx="2">
                  <c:v>LATAM</c:v>
                </c:pt>
                <c:pt idx="3">
                  <c:v>LATAM sin Argentina</c:v>
                </c:pt>
              </c:strCache>
            </c:strRef>
          </c:cat>
          <c:val>
            <c:numRef>
              <c:f>datos!$B$3:$E$3</c:f>
              <c:numCache>
                <c:formatCode>General</c:formatCode>
                <c:ptCount val="4"/>
                <c:pt idx="0">
                  <c:v>12900000</c:v>
                </c:pt>
                <c:pt idx="1">
                  <c:v>852000</c:v>
                </c:pt>
                <c:pt idx="2">
                  <c:v>1607510</c:v>
                </c:pt>
                <c:pt idx="3">
                  <c:v>1275510</c:v>
                </c:pt>
              </c:numCache>
            </c:numRef>
          </c:val>
        </c:ser>
        <c:ser>
          <c:idx val="2"/>
          <c:order val="2"/>
          <c:tx>
            <c:strRef>
              <c:f>datos!$A$4</c:f>
              <c:strCache>
                <c:ptCount val="1"/>
                <c:pt idx="0">
                  <c:v>tenés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datos!$B$1:$E$1</c:f>
              <c:strCache>
                <c:ptCount val="4"/>
                <c:pt idx="0">
                  <c:v>GEN</c:v>
                </c:pt>
                <c:pt idx="1">
                  <c:v>es</c:v>
                </c:pt>
                <c:pt idx="2">
                  <c:v>LATAM</c:v>
                </c:pt>
                <c:pt idx="3">
                  <c:v>LATAM sin Argentina</c:v>
                </c:pt>
              </c:strCache>
            </c:strRef>
          </c:cat>
          <c:val>
            <c:numRef>
              <c:f>datos!$B$4:$E$4</c:f>
              <c:numCache>
                <c:formatCode>General</c:formatCode>
                <c:ptCount val="4"/>
                <c:pt idx="0">
                  <c:v>11400000</c:v>
                </c:pt>
                <c:pt idx="1">
                  <c:v>271000</c:v>
                </c:pt>
                <c:pt idx="2">
                  <c:v>421307780</c:v>
                </c:pt>
                <c:pt idx="3">
                  <c:v>2307780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27537264"/>
        <c:axId val="187390336"/>
      </c:barChart>
      <c:catAx>
        <c:axId val="227537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187390336"/>
        <c:crosses val="autoZero"/>
        <c:auto val="1"/>
        <c:lblAlgn val="ctr"/>
        <c:lblOffset val="100"/>
        <c:noMultiLvlLbl val="0"/>
      </c:catAx>
      <c:valAx>
        <c:axId val="187390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227537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QUERER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datos!$A$5</c:f>
              <c:strCache>
                <c:ptCount val="1"/>
                <c:pt idx="0">
                  <c:v>quieres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datos!$B$1:$D$1</c:f>
              <c:strCache>
                <c:ptCount val="3"/>
                <c:pt idx="0">
                  <c:v>GEN</c:v>
                </c:pt>
                <c:pt idx="1">
                  <c:v>es</c:v>
                </c:pt>
                <c:pt idx="2">
                  <c:v>LATAM</c:v>
                </c:pt>
              </c:strCache>
            </c:strRef>
          </c:cat>
          <c:val>
            <c:numRef>
              <c:f>datos!$B$5:$D$5</c:f>
              <c:numCache>
                <c:formatCode>General</c:formatCode>
                <c:ptCount val="3"/>
                <c:pt idx="0">
                  <c:v>192000000</c:v>
                </c:pt>
                <c:pt idx="1">
                  <c:v>39900000</c:v>
                </c:pt>
                <c:pt idx="2">
                  <c:v>9283500</c:v>
                </c:pt>
              </c:numCache>
            </c:numRef>
          </c:val>
        </c:ser>
        <c:ser>
          <c:idx val="1"/>
          <c:order val="1"/>
          <c:tx>
            <c:strRef>
              <c:f>datos!$A$6</c:f>
              <c:strCache>
                <c:ptCount val="1"/>
                <c:pt idx="0">
                  <c:v>queréis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datos!$B$1:$D$1</c:f>
              <c:strCache>
                <c:ptCount val="3"/>
                <c:pt idx="0">
                  <c:v>GEN</c:v>
                </c:pt>
                <c:pt idx="1">
                  <c:v>es</c:v>
                </c:pt>
                <c:pt idx="2">
                  <c:v>LATAM</c:v>
                </c:pt>
              </c:strCache>
            </c:strRef>
          </c:cat>
          <c:val>
            <c:numRef>
              <c:f>datos!$B$6:$D$6</c:f>
              <c:numCache>
                <c:formatCode>General</c:formatCode>
                <c:ptCount val="3"/>
                <c:pt idx="0">
                  <c:v>14200000</c:v>
                </c:pt>
                <c:pt idx="1">
                  <c:v>647000</c:v>
                </c:pt>
                <c:pt idx="2">
                  <c:v>575354</c:v>
                </c:pt>
              </c:numCache>
            </c:numRef>
          </c:val>
        </c:ser>
        <c:ser>
          <c:idx val="2"/>
          <c:order val="2"/>
          <c:tx>
            <c:strRef>
              <c:f>datos!$A$7</c:f>
              <c:strCache>
                <c:ptCount val="1"/>
                <c:pt idx="0">
                  <c:v>querés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datos!$B$1:$D$1</c:f>
              <c:strCache>
                <c:ptCount val="3"/>
                <c:pt idx="0">
                  <c:v>GEN</c:v>
                </c:pt>
                <c:pt idx="1">
                  <c:v>es</c:v>
                </c:pt>
                <c:pt idx="2">
                  <c:v>LATAM</c:v>
                </c:pt>
              </c:strCache>
            </c:strRef>
          </c:cat>
          <c:val>
            <c:numRef>
              <c:f>datos!$B$7:$D$7</c:f>
              <c:numCache>
                <c:formatCode>General</c:formatCode>
                <c:ptCount val="3"/>
                <c:pt idx="0">
                  <c:v>27100000</c:v>
                </c:pt>
                <c:pt idx="1">
                  <c:v>522000</c:v>
                </c:pt>
                <c:pt idx="2">
                  <c:v>2426016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7393136"/>
        <c:axId val="187392016"/>
      </c:barChart>
      <c:catAx>
        <c:axId val="187393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187392016"/>
        <c:crosses val="autoZero"/>
        <c:auto val="1"/>
        <c:lblAlgn val="ctr"/>
        <c:lblOffset val="100"/>
        <c:noMultiLvlLbl val="0"/>
      </c:catAx>
      <c:valAx>
        <c:axId val="187392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1873931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QUERER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datos!$A$5</c:f>
              <c:strCache>
                <c:ptCount val="1"/>
                <c:pt idx="0">
                  <c:v>quieres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datos!$B$1:$E$1</c:f>
              <c:strCache>
                <c:ptCount val="4"/>
                <c:pt idx="0">
                  <c:v>GEN</c:v>
                </c:pt>
                <c:pt idx="1">
                  <c:v>es</c:v>
                </c:pt>
                <c:pt idx="2">
                  <c:v>LATAM</c:v>
                </c:pt>
                <c:pt idx="3">
                  <c:v>LATAM sin Argentina</c:v>
                </c:pt>
              </c:strCache>
            </c:strRef>
          </c:cat>
          <c:val>
            <c:numRef>
              <c:f>datos!$B$5:$E$5</c:f>
              <c:numCache>
                <c:formatCode>General</c:formatCode>
                <c:ptCount val="4"/>
                <c:pt idx="0">
                  <c:v>192000000</c:v>
                </c:pt>
                <c:pt idx="1">
                  <c:v>39900000</c:v>
                </c:pt>
                <c:pt idx="2">
                  <c:v>9283500</c:v>
                </c:pt>
                <c:pt idx="3">
                  <c:v>8103500</c:v>
                </c:pt>
              </c:numCache>
            </c:numRef>
          </c:val>
        </c:ser>
        <c:ser>
          <c:idx val="1"/>
          <c:order val="1"/>
          <c:tx>
            <c:strRef>
              <c:f>datos!$A$6</c:f>
              <c:strCache>
                <c:ptCount val="1"/>
                <c:pt idx="0">
                  <c:v>queréis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datos!$B$1:$E$1</c:f>
              <c:strCache>
                <c:ptCount val="4"/>
                <c:pt idx="0">
                  <c:v>GEN</c:v>
                </c:pt>
                <c:pt idx="1">
                  <c:v>es</c:v>
                </c:pt>
                <c:pt idx="2">
                  <c:v>LATAM</c:v>
                </c:pt>
                <c:pt idx="3">
                  <c:v>LATAM sin Argentina</c:v>
                </c:pt>
              </c:strCache>
            </c:strRef>
          </c:cat>
          <c:val>
            <c:numRef>
              <c:f>datos!$B$6:$E$6</c:f>
              <c:numCache>
                <c:formatCode>General</c:formatCode>
                <c:ptCount val="4"/>
                <c:pt idx="0">
                  <c:v>14200000</c:v>
                </c:pt>
                <c:pt idx="1">
                  <c:v>647000</c:v>
                </c:pt>
                <c:pt idx="2">
                  <c:v>575354</c:v>
                </c:pt>
                <c:pt idx="3">
                  <c:v>355354</c:v>
                </c:pt>
              </c:numCache>
            </c:numRef>
          </c:val>
        </c:ser>
        <c:ser>
          <c:idx val="2"/>
          <c:order val="2"/>
          <c:tx>
            <c:strRef>
              <c:f>datos!$A$7</c:f>
              <c:strCache>
                <c:ptCount val="1"/>
                <c:pt idx="0">
                  <c:v>querés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datos!$B$1:$E$1</c:f>
              <c:strCache>
                <c:ptCount val="4"/>
                <c:pt idx="0">
                  <c:v>GEN</c:v>
                </c:pt>
                <c:pt idx="1">
                  <c:v>es</c:v>
                </c:pt>
                <c:pt idx="2">
                  <c:v>LATAM</c:v>
                </c:pt>
                <c:pt idx="3">
                  <c:v>LATAM sin Argentina</c:v>
                </c:pt>
              </c:strCache>
            </c:strRef>
          </c:cat>
          <c:val>
            <c:numRef>
              <c:f>datos!$B$7:$E$7</c:f>
              <c:numCache>
                <c:formatCode>General</c:formatCode>
                <c:ptCount val="4"/>
                <c:pt idx="0">
                  <c:v>27100000</c:v>
                </c:pt>
                <c:pt idx="1">
                  <c:v>522000</c:v>
                </c:pt>
                <c:pt idx="2">
                  <c:v>2426016</c:v>
                </c:pt>
                <c:pt idx="3">
                  <c:v>1500016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2656720"/>
        <c:axId val="182652800"/>
      </c:barChart>
      <c:catAx>
        <c:axId val="182656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182652800"/>
        <c:crosses val="autoZero"/>
        <c:auto val="1"/>
        <c:lblAlgn val="ctr"/>
        <c:lblOffset val="100"/>
        <c:noMultiLvlLbl val="0"/>
      </c:catAx>
      <c:valAx>
        <c:axId val="1826528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182656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BE"/>
              <a:t>Tener - Bing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'prop-Bing-transp'!$B$1</c:f>
              <c:strCache>
                <c:ptCount val="1"/>
                <c:pt idx="0">
                  <c:v>tienes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'prop-Bing-transp'!$A$2:$A$6</c:f>
              <c:strCache>
                <c:ptCount val="5"/>
                <c:pt idx="0">
                  <c:v>GEN</c:v>
                </c:pt>
                <c:pt idx="1">
                  <c:v>es</c:v>
                </c:pt>
                <c:pt idx="2">
                  <c:v>LATAM</c:v>
                </c:pt>
                <c:pt idx="3">
                  <c:v>LATAM sin Argentina</c:v>
                </c:pt>
                <c:pt idx="4">
                  <c:v>ar</c:v>
                </c:pt>
              </c:strCache>
            </c:strRef>
          </c:cat>
          <c:val>
            <c:numRef>
              <c:f>'prop-Bing-transp'!$B$2:$B$6</c:f>
              <c:numCache>
                <c:formatCode>General</c:formatCode>
                <c:ptCount val="5"/>
                <c:pt idx="0">
                  <c:v>67.93857608189856</c:v>
                </c:pt>
                <c:pt idx="1">
                  <c:v>79.147711447405072</c:v>
                </c:pt>
                <c:pt idx="2">
                  <c:v>81.461429394279889</c:v>
                </c:pt>
                <c:pt idx="3">
                  <c:v>94.857400842277102</c:v>
                </c:pt>
                <c:pt idx="4">
                  <c:v>37.029091221144775</c:v>
                </c:pt>
              </c:numCache>
            </c:numRef>
          </c:val>
        </c:ser>
        <c:ser>
          <c:idx val="1"/>
          <c:order val="1"/>
          <c:tx>
            <c:strRef>
              <c:f>'prop-Bing-transp'!$C$1</c:f>
              <c:strCache>
                <c:ptCount val="1"/>
                <c:pt idx="0">
                  <c:v>tenéis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'prop-Bing-transp'!$A$2:$A$6</c:f>
              <c:strCache>
                <c:ptCount val="5"/>
                <c:pt idx="0">
                  <c:v>GEN</c:v>
                </c:pt>
                <c:pt idx="1">
                  <c:v>es</c:v>
                </c:pt>
                <c:pt idx="2">
                  <c:v>LATAM</c:v>
                </c:pt>
                <c:pt idx="3">
                  <c:v>LATAM sin Argentina</c:v>
                </c:pt>
                <c:pt idx="4">
                  <c:v>ar</c:v>
                </c:pt>
              </c:strCache>
            </c:strRef>
          </c:cat>
          <c:val>
            <c:numRef>
              <c:f>'prop-Bing-transp'!$C$2:$C$6</c:f>
              <c:numCache>
                <c:formatCode>General</c:formatCode>
                <c:ptCount val="5"/>
                <c:pt idx="0">
                  <c:v>20.195439739413683</c:v>
                </c:pt>
                <c:pt idx="1">
                  <c:v>19.195060811438122</c:v>
                </c:pt>
                <c:pt idx="2">
                  <c:v>1.5894108192809047</c:v>
                </c:pt>
                <c:pt idx="3">
                  <c:v>1.3234785229685773</c:v>
                </c:pt>
                <c:pt idx="4">
                  <c:v>2.4714665751308673</c:v>
                </c:pt>
              </c:numCache>
            </c:numRef>
          </c:val>
        </c:ser>
        <c:ser>
          <c:idx val="2"/>
          <c:order val="2"/>
          <c:tx>
            <c:strRef>
              <c:f>'prop-Bing-transp'!$D$1</c:f>
              <c:strCache>
                <c:ptCount val="1"/>
                <c:pt idx="0">
                  <c:v>tenés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'prop-Bing-transp'!$A$2:$A$6</c:f>
              <c:strCache>
                <c:ptCount val="5"/>
                <c:pt idx="0">
                  <c:v>GEN</c:v>
                </c:pt>
                <c:pt idx="1">
                  <c:v>es</c:v>
                </c:pt>
                <c:pt idx="2">
                  <c:v>LATAM</c:v>
                </c:pt>
                <c:pt idx="3">
                  <c:v>LATAM sin Argentina</c:v>
                </c:pt>
                <c:pt idx="4">
                  <c:v>ar</c:v>
                </c:pt>
              </c:strCache>
            </c:strRef>
          </c:cat>
          <c:val>
            <c:numRef>
              <c:f>'prop-Bing-transp'!$D$2:$D$6</c:f>
              <c:numCache>
                <c:formatCode>General</c:formatCode>
                <c:ptCount val="5"/>
                <c:pt idx="0">
                  <c:v>11.865984178687762</c:v>
                </c:pt>
                <c:pt idx="1">
                  <c:v>1.6572277411568099</c:v>
                </c:pt>
                <c:pt idx="2">
                  <c:v>16.949159786439196</c:v>
                </c:pt>
                <c:pt idx="3">
                  <c:v>3.8191206347543125</c:v>
                </c:pt>
                <c:pt idx="4">
                  <c:v>60.499442203724364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6910288"/>
        <c:axId val="236910848"/>
      </c:barChart>
      <c:catAx>
        <c:axId val="236910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236910848"/>
        <c:crosses val="autoZero"/>
        <c:auto val="1"/>
        <c:lblAlgn val="ctr"/>
        <c:lblOffset val="100"/>
        <c:noMultiLvlLbl val="0"/>
      </c:catAx>
      <c:valAx>
        <c:axId val="236910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2369102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304800</xdr:colOff>
      <xdr:row>14</xdr:row>
      <xdr:rowOff>76200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152400</xdr:colOff>
      <xdr:row>0</xdr:row>
      <xdr:rowOff>76200</xdr:rowOff>
    </xdr:from>
    <xdr:to>
      <xdr:col>15</xdr:col>
      <xdr:colOff>457200</xdr:colOff>
      <xdr:row>14</xdr:row>
      <xdr:rowOff>152400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17</xdr:row>
      <xdr:rowOff>0</xdr:rowOff>
    </xdr:from>
    <xdr:to>
      <xdr:col>7</xdr:col>
      <xdr:colOff>304800</xdr:colOff>
      <xdr:row>31</xdr:row>
      <xdr:rowOff>76200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0</xdr:colOff>
      <xdr:row>17</xdr:row>
      <xdr:rowOff>0</xdr:rowOff>
    </xdr:from>
    <xdr:to>
      <xdr:col>15</xdr:col>
      <xdr:colOff>304800</xdr:colOff>
      <xdr:row>31</xdr:row>
      <xdr:rowOff>76200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34</xdr:row>
      <xdr:rowOff>0</xdr:rowOff>
    </xdr:from>
    <xdr:to>
      <xdr:col>8</xdr:col>
      <xdr:colOff>304800</xdr:colOff>
      <xdr:row>48</xdr:row>
      <xdr:rowOff>76200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7"/>
  <sheetViews>
    <sheetView tabSelected="1" zoomScale="130" zoomScaleNormal="130" workbookViewId="0"/>
  </sheetViews>
  <sheetFormatPr defaultRowHeight="15" x14ac:dyDescent="0.25"/>
  <cols>
    <col min="2" max="2" width="10.5703125" bestFit="1" customWidth="1"/>
    <col min="3" max="3" width="12.5703125" customWidth="1"/>
    <col min="4" max="5" width="12.42578125" customWidth="1"/>
    <col min="6" max="6" width="10.85546875" bestFit="1" customWidth="1"/>
  </cols>
  <sheetData>
    <row r="1" spans="1:24" x14ac:dyDescent="0.25">
      <c r="B1" t="s">
        <v>6</v>
      </c>
      <c r="C1" t="s">
        <v>7</v>
      </c>
      <c r="D1" t="s">
        <v>8</v>
      </c>
      <c r="E1" t="s">
        <v>28</v>
      </c>
      <c r="F1" t="s">
        <v>10</v>
      </c>
      <c r="G1" t="s">
        <v>12</v>
      </c>
      <c r="H1" t="s">
        <v>13</v>
      </c>
      <c r="I1" t="s">
        <v>14</v>
      </c>
      <c r="J1" t="s">
        <v>11</v>
      </c>
      <c r="K1" t="s">
        <v>15</v>
      </c>
      <c r="L1" t="s">
        <v>16</v>
      </c>
      <c r="M1" t="s">
        <v>17</v>
      </c>
      <c r="N1" t="s">
        <v>18</v>
      </c>
      <c r="O1" t="s">
        <v>9</v>
      </c>
      <c r="P1" t="s">
        <v>19</v>
      </c>
      <c r="Q1" t="s">
        <v>20</v>
      </c>
      <c r="R1" t="s">
        <v>21</v>
      </c>
      <c r="S1" t="s">
        <v>22</v>
      </c>
      <c r="T1" t="s">
        <v>23</v>
      </c>
      <c r="U1" t="s">
        <v>24</v>
      </c>
      <c r="V1" t="s">
        <v>25</v>
      </c>
      <c r="W1" t="s">
        <v>26</v>
      </c>
      <c r="X1" t="s">
        <v>27</v>
      </c>
    </row>
    <row r="2" spans="1:24" x14ac:dyDescent="0.25">
      <c r="A2" t="s">
        <v>0</v>
      </c>
      <c r="B2">
        <v>233000000</v>
      </c>
      <c r="C2">
        <v>63900000</v>
      </c>
      <c r="D2">
        <f t="shared" ref="D2:D7" si="0">SUM(F2:Z2)</f>
        <v>11041000</v>
      </c>
      <c r="E2">
        <f t="shared" ref="E2:E7" si="1">SUM(F2:ZY2)-F2</f>
        <v>9631000</v>
      </c>
      <c r="F2">
        <v>1410000</v>
      </c>
      <c r="G2">
        <v>358000</v>
      </c>
      <c r="H2">
        <v>712000</v>
      </c>
      <c r="I2">
        <v>375000</v>
      </c>
      <c r="J2">
        <v>748000</v>
      </c>
      <c r="K2">
        <v>232000</v>
      </c>
      <c r="L2">
        <v>659000</v>
      </c>
      <c r="M2">
        <v>467000</v>
      </c>
      <c r="N2">
        <v>397000</v>
      </c>
      <c r="O2">
        <v>788000</v>
      </c>
      <c r="P2">
        <v>337000</v>
      </c>
      <c r="Q2">
        <v>352000</v>
      </c>
      <c r="R2">
        <v>331000</v>
      </c>
      <c r="S2">
        <v>1110000</v>
      </c>
      <c r="T2">
        <v>469000</v>
      </c>
      <c r="U2">
        <v>324000</v>
      </c>
      <c r="V2">
        <v>378000</v>
      </c>
      <c r="W2">
        <v>534000</v>
      </c>
      <c r="X2">
        <v>1060000</v>
      </c>
    </row>
    <row r="3" spans="1:24" x14ac:dyDescent="0.25">
      <c r="A3" t="s">
        <v>1</v>
      </c>
      <c r="B3">
        <v>12900000</v>
      </c>
      <c r="C3">
        <v>852000</v>
      </c>
      <c r="D3">
        <f t="shared" si="0"/>
        <v>1607510</v>
      </c>
      <c r="E3">
        <f t="shared" si="1"/>
        <v>1275510</v>
      </c>
      <c r="F3">
        <v>332000</v>
      </c>
      <c r="G3">
        <v>5190</v>
      </c>
      <c r="H3">
        <v>68300</v>
      </c>
      <c r="I3">
        <v>7170</v>
      </c>
      <c r="J3">
        <v>95300</v>
      </c>
      <c r="K3">
        <v>5200</v>
      </c>
      <c r="L3">
        <v>33800</v>
      </c>
      <c r="M3">
        <v>2360</v>
      </c>
      <c r="N3">
        <v>1680</v>
      </c>
      <c r="O3">
        <v>193000</v>
      </c>
      <c r="P3">
        <v>1260</v>
      </c>
      <c r="Q3">
        <v>2090</v>
      </c>
      <c r="R3">
        <v>48900</v>
      </c>
      <c r="S3">
        <v>534000</v>
      </c>
      <c r="T3">
        <v>21800</v>
      </c>
      <c r="U3">
        <v>1290</v>
      </c>
      <c r="V3">
        <v>1170</v>
      </c>
      <c r="W3">
        <v>13000</v>
      </c>
      <c r="X3">
        <v>240000</v>
      </c>
    </row>
    <row r="4" spans="1:24" x14ac:dyDescent="0.25">
      <c r="A4" t="s">
        <v>2</v>
      </c>
      <c r="B4">
        <v>11400000</v>
      </c>
      <c r="C4">
        <v>271000</v>
      </c>
      <c r="D4">
        <f t="shared" si="0"/>
        <v>421307780</v>
      </c>
      <c r="E4">
        <f t="shared" si="1"/>
        <v>2307780</v>
      </c>
      <c r="F4" s="1">
        <v>419000000</v>
      </c>
      <c r="G4">
        <v>10000</v>
      </c>
      <c r="H4">
        <v>173000</v>
      </c>
      <c r="I4">
        <v>14500</v>
      </c>
      <c r="J4">
        <v>313000</v>
      </c>
      <c r="K4">
        <v>2550</v>
      </c>
      <c r="L4">
        <v>515000</v>
      </c>
      <c r="M4">
        <v>8090</v>
      </c>
      <c r="N4">
        <v>8800</v>
      </c>
      <c r="O4">
        <v>522000</v>
      </c>
      <c r="P4">
        <v>31900</v>
      </c>
      <c r="Q4">
        <v>2160</v>
      </c>
      <c r="R4">
        <v>129000</v>
      </c>
      <c r="S4">
        <v>26700</v>
      </c>
      <c r="T4">
        <v>3810</v>
      </c>
      <c r="U4">
        <v>3730</v>
      </c>
      <c r="V4">
        <v>7340</v>
      </c>
      <c r="W4">
        <v>464000</v>
      </c>
      <c r="X4">
        <v>72200</v>
      </c>
    </row>
    <row r="5" spans="1:24" x14ac:dyDescent="0.25">
      <c r="A5" t="s">
        <v>3</v>
      </c>
      <c r="B5">
        <v>192000000</v>
      </c>
      <c r="C5">
        <v>39900000</v>
      </c>
      <c r="D5">
        <f t="shared" si="0"/>
        <v>9283500</v>
      </c>
      <c r="E5">
        <f t="shared" si="1"/>
        <v>8103500</v>
      </c>
      <c r="F5">
        <v>1180000</v>
      </c>
      <c r="G5">
        <v>330000</v>
      </c>
      <c r="H5">
        <v>680000</v>
      </c>
      <c r="I5">
        <v>318000</v>
      </c>
      <c r="J5">
        <v>676000</v>
      </c>
      <c r="K5">
        <v>60500</v>
      </c>
      <c r="L5">
        <v>426000</v>
      </c>
      <c r="M5">
        <v>335000</v>
      </c>
      <c r="N5">
        <v>311000</v>
      </c>
      <c r="O5">
        <v>1270000</v>
      </c>
      <c r="P5">
        <v>311000</v>
      </c>
      <c r="Q5">
        <v>319000</v>
      </c>
      <c r="R5">
        <v>311000</v>
      </c>
      <c r="S5">
        <v>664000</v>
      </c>
      <c r="T5">
        <v>414000</v>
      </c>
      <c r="U5">
        <v>187000</v>
      </c>
      <c r="V5">
        <v>316000</v>
      </c>
      <c r="W5">
        <v>364000</v>
      </c>
      <c r="X5">
        <v>811000</v>
      </c>
    </row>
    <row r="6" spans="1:24" x14ac:dyDescent="0.25">
      <c r="A6" t="s">
        <v>5</v>
      </c>
      <c r="B6">
        <v>14200000</v>
      </c>
      <c r="C6">
        <v>647000</v>
      </c>
      <c r="D6">
        <f t="shared" si="0"/>
        <v>575354</v>
      </c>
      <c r="E6">
        <f t="shared" si="1"/>
        <v>355354</v>
      </c>
      <c r="F6">
        <v>220000</v>
      </c>
      <c r="G6">
        <v>21000</v>
      </c>
      <c r="H6">
        <v>46600</v>
      </c>
      <c r="I6">
        <v>3280</v>
      </c>
      <c r="J6">
        <v>64100</v>
      </c>
      <c r="K6">
        <v>1530</v>
      </c>
      <c r="L6">
        <v>16300</v>
      </c>
      <c r="M6">
        <v>1280</v>
      </c>
      <c r="N6" s="1">
        <v>638</v>
      </c>
      <c r="O6">
        <v>126000</v>
      </c>
      <c r="P6">
        <v>2920</v>
      </c>
      <c r="Q6" s="1">
        <v>1510</v>
      </c>
      <c r="R6" s="1">
        <v>716</v>
      </c>
      <c r="S6" s="1">
        <v>19600</v>
      </c>
      <c r="T6" s="1">
        <v>20200</v>
      </c>
      <c r="U6" s="1">
        <v>1220</v>
      </c>
      <c r="V6" s="1">
        <v>2360</v>
      </c>
      <c r="W6" s="2">
        <v>12200</v>
      </c>
      <c r="X6" s="2">
        <v>13900</v>
      </c>
    </row>
    <row r="7" spans="1:24" x14ac:dyDescent="0.25">
      <c r="A7" t="s">
        <v>4</v>
      </c>
      <c r="B7">
        <v>27100000</v>
      </c>
      <c r="C7">
        <v>522000</v>
      </c>
      <c r="D7">
        <f t="shared" si="0"/>
        <v>2426016</v>
      </c>
      <c r="E7">
        <f t="shared" si="1"/>
        <v>1500016</v>
      </c>
      <c r="F7">
        <v>926000</v>
      </c>
      <c r="G7">
        <v>29800</v>
      </c>
      <c r="H7">
        <v>109000</v>
      </c>
      <c r="I7">
        <v>24100</v>
      </c>
      <c r="J7">
        <v>104000</v>
      </c>
      <c r="K7" s="1">
        <v>736</v>
      </c>
      <c r="L7">
        <v>61900</v>
      </c>
      <c r="M7">
        <v>13000</v>
      </c>
      <c r="N7">
        <v>5580</v>
      </c>
      <c r="O7">
        <v>117000</v>
      </c>
      <c r="P7">
        <v>27600</v>
      </c>
      <c r="Q7">
        <v>10700</v>
      </c>
      <c r="R7">
        <v>505000</v>
      </c>
      <c r="S7">
        <v>28600</v>
      </c>
      <c r="T7" s="1">
        <v>9690</v>
      </c>
      <c r="U7">
        <v>2210</v>
      </c>
      <c r="V7">
        <v>26500</v>
      </c>
      <c r="W7" s="2">
        <v>422000</v>
      </c>
      <c r="X7" s="2">
        <v>2600</v>
      </c>
    </row>
  </sheetData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35" sqref="B35"/>
    </sheetView>
  </sheetViews>
  <sheetFormatPr defaultRowHeight="15" x14ac:dyDescent="0.2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topLeftCell="A17" workbookViewId="0">
      <selection sqref="A1:G24"/>
    </sheetView>
  </sheetViews>
  <sheetFormatPr defaultRowHeight="15" x14ac:dyDescent="0.25"/>
  <sheetData>
    <row r="1" spans="1:7" x14ac:dyDescent="0.25">
      <c r="B1" t="s">
        <v>0</v>
      </c>
      <c r="C1" t="s">
        <v>1</v>
      </c>
      <c r="D1" t="s">
        <v>2</v>
      </c>
      <c r="E1" t="s">
        <v>3</v>
      </c>
      <c r="F1" t="s">
        <v>5</v>
      </c>
      <c r="G1" t="s">
        <v>4</v>
      </c>
    </row>
    <row r="2" spans="1:7" x14ac:dyDescent="0.25">
      <c r="A2" t="s">
        <v>6</v>
      </c>
      <c r="B2">
        <v>233000000</v>
      </c>
      <c r="C2">
        <v>12900000</v>
      </c>
      <c r="D2">
        <v>11400000</v>
      </c>
      <c r="E2">
        <v>192000000</v>
      </c>
      <c r="F2">
        <v>14200000</v>
      </c>
      <c r="G2">
        <v>27100000</v>
      </c>
    </row>
    <row r="3" spans="1:7" x14ac:dyDescent="0.25">
      <c r="A3" t="s">
        <v>7</v>
      </c>
      <c r="B3">
        <v>63900000</v>
      </c>
      <c r="C3">
        <v>852000</v>
      </c>
      <c r="D3">
        <v>271000</v>
      </c>
      <c r="E3">
        <v>39900000</v>
      </c>
      <c r="F3">
        <v>647000</v>
      </c>
      <c r="G3">
        <v>522000</v>
      </c>
    </row>
    <row r="4" spans="1:7" x14ac:dyDescent="0.25">
      <c r="A4" t="s">
        <v>8</v>
      </c>
      <c r="B4">
        <f t="shared" ref="B4:G4" si="0">SUM(B6:B26)</f>
        <v>11041000</v>
      </c>
      <c r="C4">
        <f t="shared" si="0"/>
        <v>1607510</v>
      </c>
      <c r="D4">
        <f t="shared" si="0"/>
        <v>421307780</v>
      </c>
      <c r="E4">
        <f t="shared" si="0"/>
        <v>9283500</v>
      </c>
      <c r="F4">
        <f t="shared" si="0"/>
        <v>575354</v>
      </c>
      <c r="G4">
        <f t="shared" si="0"/>
        <v>2426016</v>
      </c>
    </row>
    <row r="5" spans="1:7" x14ac:dyDescent="0.25">
      <c r="A5" t="s">
        <v>28</v>
      </c>
      <c r="B5">
        <f t="shared" ref="B5:G5" si="1">SUM(B6:B701)-B6</f>
        <v>9631000</v>
      </c>
      <c r="C5">
        <f t="shared" si="1"/>
        <v>1275510</v>
      </c>
      <c r="D5">
        <f t="shared" si="1"/>
        <v>2307780</v>
      </c>
      <c r="E5">
        <f t="shared" si="1"/>
        <v>8103500</v>
      </c>
      <c r="F5">
        <f t="shared" si="1"/>
        <v>355354</v>
      </c>
      <c r="G5">
        <f t="shared" si="1"/>
        <v>1500016</v>
      </c>
    </row>
    <row r="6" spans="1:7" x14ac:dyDescent="0.25">
      <c r="A6" t="s">
        <v>10</v>
      </c>
      <c r="B6">
        <v>1410000</v>
      </c>
      <c r="C6">
        <v>332000</v>
      </c>
      <c r="D6" s="1">
        <v>419000000</v>
      </c>
      <c r="E6">
        <v>1180000</v>
      </c>
      <c r="F6">
        <v>220000</v>
      </c>
      <c r="G6">
        <v>926000</v>
      </c>
    </row>
    <row r="7" spans="1:7" x14ac:dyDescent="0.25">
      <c r="A7" t="s">
        <v>12</v>
      </c>
      <c r="B7">
        <v>358000</v>
      </c>
      <c r="C7">
        <v>5190</v>
      </c>
      <c r="D7">
        <v>10000</v>
      </c>
      <c r="E7">
        <v>330000</v>
      </c>
      <c r="F7">
        <v>21000</v>
      </c>
      <c r="G7">
        <v>29800</v>
      </c>
    </row>
    <row r="8" spans="1:7" x14ac:dyDescent="0.25">
      <c r="A8" t="s">
        <v>13</v>
      </c>
      <c r="B8">
        <v>712000</v>
      </c>
      <c r="C8">
        <v>68300</v>
      </c>
      <c r="D8">
        <v>173000</v>
      </c>
      <c r="E8">
        <v>680000</v>
      </c>
      <c r="F8">
        <v>46600</v>
      </c>
      <c r="G8">
        <v>109000</v>
      </c>
    </row>
    <row r="9" spans="1:7" x14ac:dyDescent="0.25">
      <c r="A9" t="s">
        <v>14</v>
      </c>
      <c r="B9">
        <v>375000</v>
      </c>
      <c r="C9">
        <v>7170</v>
      </c>
      <c r="D9">
        <v>14500</v>
      </c>
      <c r="E9">
        <v>318000</v>
      </c>
      <c r="F9">
        <v>3280</v>
      </c>
      <c r="G9">
        <v>24100</v>
      </c>
    </row>
    <row r="10" spans="1:7" x14ac:dyDescent="0.25">
      <c r="A10" t="s">
        <v>11</v>
      </c>
      <c r="B10">
        <v>748000</v>
      </c>
      <c r="C10">
        <v>95300</v>
      </c>
      <c r="D10">
        <v>313000</v>
      </c>
      <c r="E10">
        <v>676000</v>
      </c>
      <c r="F10">
        <v>64100</v>
      </c>
      <c r="G10">
        <v>104000</v>
      </c>
    </row>
    <row r="11" spans="1:7" x14ac:dyDescent="0.25">
      <c r="A11" t="s">
        <v>15</v>
      </c>
      <c r="B11">
        <v>232000</v>
      </c>
      <c r="C11">
        <v>5200</v>
      </c>
      <c r="D11">
        <v>2550</v>
      </c>
      <c r="E11">
        <v>60500</v>
      </c>
      <c r="F11">
        <v>1530</v>
      </c>
      <c r="G11" s="1">
        <v>736</v>
      </c>
    </row>
    <row r="12" spans="1:7" x14ac:dyDescent="0.25">
      <c r="A12" t="s">
        <v>16</v>
      </c>
      <c r="B12">
        <v>659000</v>
      </c>
      <c r="C12">
        <v>33800</v>
      </c>
      <c r="D12">
        <v>515000</v>
      </c>
      <c r="E12">
        <v>426000</v>
      </c>
      <c r="F12">
        <v>16300</v>
      </c>
      <c r="G12">
        <v>61900</v>
      </c>
    </row>
    <row r="13" spans="1:7" x14ac:dyDescent="0.25">
      <c r="A13" t="s">
        <v>17</v>
      </c>
      <c r="B13">
        <v>467000</v>
      </c>
      <c r="C13">
        <v>2360</v>
      </c>
      <c r="D13">
        <v>8090</v>
      </c>
      <c r="E13">
        <v>335000</v>
      </c>
      <c r="F13">
        <v>1280</v>
      </c>
      <c r="G13">
        <v>13000</v>
      </c>
    </row>
    <row r="14" spans="1:7" x14ac:dyDescent="0.25">
      <c r="A14" t="s">
        <v>18</v>
      </c>
      <c r="B14">
        <v>397000</v>
      </c>
      <c r="C14">
        <v>1680</v>
      </c>
      <c r="D14">
        <v>8800</v>
      </c>
      <c r="E14">
        <v>311000</v>
      </c>
      <c r="F14" s="1">
        <v>638</v>
      </c>
      <c r="G14">
        <v>5580</v>
      </c>
    </row>
    <row r="15" spans="1:7" x14ac:dyDescent="0.25">
      <c r="A15" t="s">
        <v>9</v>
      </c>
      <c r="B15">
        <v>788000</v>
      </c>
      <c r="C15">
        <v>193000</v>
      </c>
      <c r="D15">
        <v>522000</v>
      </c>
      <c r="E15">
        <v>1270000</v>
      </c>
      <c r="F15">
        <v>126000</v>
      </c>
      <c r="G15">
        <v>117000</v>
      </c>
    </row>
    <row r="16" spans="1:7" x14ac:dyDescent="0.25">
      <c r="A16" t="s">
        <v>19</v>
      </c>
      <c r="B16">
        <v>337000</v>
      </c>
      <c r="C16">
        <v>1260</v>
      </c>
      <c r="D16">
        <v>31900</v>
      </c>
      <c r="E16">
        <v>311000</v>
      </c>
      <c r="F16">
        <v>2920</v>
      </c>
      <c r="G16">
        <v>27600</v>
      </c>
    </row>
    <row r="17" spans="1:7" x14ac:dyDescent="0.25">
      <c r="A17" t="s">
        <v>20</v>
      </c>
      <c r="B17">
        <v>352000</v>
      </c>
      <c r="C17">
        <v>2090</v>
      </c>
      <c r="D17">
        <v>2160</v>
      </c>
      <c r="E17">
        <v>319000</v>
      </c>
      <c r="F17" s="1">
        <v>1510</v>
      </c>
      <c r="G17">
        <v>10700</v>
      </c>
    </row>
    <row r="18" spans="1:7" x14ac:dyDescent="0.25">
      <c r="A18" t="s">
        <v>21</v>
      </c>
      <c r="B18">
        <v>331000</v>
      </c>
      <c r="C18">
        <v>48900</v>
      </c>
      <c r="D18">
        <v>129000</v>
      </c>
      <c r="E18">
        <v>311000</v>
      </c>
      <c r="F18" s="1">
        <v>716</v>
      </c>
      <c r="G18">
        <v>505000</v>
      </c>
    </row>
    <row r="19" spans="1:7" x14ac:dyDescent="0.25">
      <c r="A19" t="s">
        <v>22</v>
      </c>
      <c r="B19">
        <v>1110000</v>
      </c>
      <c r="C19">
        <v>534000</v>
      </c>
      <c r="D19">
        <v>26700</v>
      </c>
      <c r="E19">
        <v>664000</v>
      </c>
      <c r="F19" s="1">
        <v>19600</v>
      </c>
      <c r="G19">
        <v>28600</v>
      </c>
    </row>
    <row r="20" spans="1:7" x14ac:dyDescent="0.25">
      <c r="A20" t="s">
        <v>23</v>
      </c>
      <c r="B20">
        <v>469000</v>
      </c>
      <c r="C20">
        <v>21800</v>
      </c>
      <c r="D20">
        <v>3810</v>
      </c>
      <c r="E20">
        <v>414000</v>
      </c>
      <c r="F20" s="1">
        <v>20200</v>
      </c>
      <c r="G20" s="1">
        <v>9690</v>
      </c>
    </row>
    <row r="21" spans="1:7" x14ac:dyDescent="0.25">
      <c r="A21" t="s">
        <v>24</v>
      </c>
      <c r="B21">
        <v>324000</v>
      </c>
      <c r="C21">
        <v>1290</v>
      </c>
      <c r="D21">
        <v>3730</v>
      </c>
      <c r="E21">
        <v>187000</v>
      </c>
      <c r="F21" s="1">
        <v>1220</v>
      </c>
      <c r="G21">
        <v>2210</v>
      </c>
    </row>
    <row r="22" spans="1:7" x14ac:dyDescent="0.25">
      <c r="A22" t="s">
        <v>25</v>
      </c>
      <c r="B22">
        <v>378000</v>
      </c>
      <c r="C22">
        <v>1170</v>
      </c>
      <c r="D22">
        <v>7340</v>
      </c>
      <c r="E22">
        <v>316000</v>
      </c>
      <c r="F22" s="1">
        <v>2360</v>
      </c>
      <c r="G22">
        <v>26500</v>
      </c>
    </row>
    <row r="23" spans="1:7" x14ac:dyDescent="0.25">
      <c r="A23" t="s">
        <v>26</v>
      </c>
      <c r="B23">
        <v>534000</v>
      </c>
      <c r="C23">
        <v>13000</v>
      </c>
      <c r="D23">
        <v>464000</v>
      </c>
      <c r="E23">
        <v>364000</v>
      </c>
      <c r="F23" s="2">
        <v>12200</v>
      </c>
      <c r="G23" s="2">
        <v>422000</v>
      </c>
    </row>
    <row r="24" spans="1:7" x14ac:dyDescent="0.25">
      <c r="A24" t="s">
        <v>27</v>
      </c>
      <c r="B24">
        <v>1060000</v>
      </c>
      <c r="C24">
        <v>240000</v>
      </c>
      <c r="D24">
        <v>72200</v>
      </c>
      <c r="E24">
        <v>811000</v>
      </c>
      <c r="F24" s="2">
        <v>13900</v>
      </c>
      <c r="G24" s="2">
        <v>2600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sqref="A1:G24"/>
    </sheetView>
  </sheetViews>
  <sheetFormatPr defaultRowHeight="15" x14ac:dyDescent="0.25"/>
  <sheetData>
    <row r="1" spans="1:7" x14ac:dyDescent="0.25">
      <c r="B1" t="s">
        <v>0</v>
      </c>
      <c r="C1" t="s">
        <v>1</v>
      </c>
      <c r="D1" t="s">
        <v>2</v>
      </c>
      <c r="E1" t="s">
        <v>3</v>
      </c>
      <c r="F1" t="s">
        <v>5</v>
      </c>
      <c r="G1" t="s">
        <v>4</v>
      </c>
    </row>
    <row r="2" spans="1:7" x14ac:dyDescent="0.25">
      <c r="A2" t="s">
        <v>6</v>
      </c>
      <c r="B2">
        <v>14600000</v>
      </c>
      <c r="C2">
        <v>4340000</v>
      </c>
      <c r="D2">
        <v>2550000</v>
      </c>
      <c r="E2">
        <v>13600000</v>
      </c>
      <c r="F2">
        <v>4100000</v>
      </c>
      <c r="G2">
        <v>3080000</v>
      </c>
    </row>
    <row r="3" spans="1:7" x14ac:dyDescent="0.25">
      <c r="A3" t="s">
        <v>7</v>
      </c>
      <c r="B3">
        <v>3410000</v>
      </c>
      <c r="C3">
        <v>827000</v>
      </c>
      <c r="D3">
        <v>71400</v>
      </c>
      <c r="E3">
        <v>3190000</v>
      </c>
      <c r="F3">
        <v>395000</v>
      </c>
      <c r="G3">
        <v>86700</v>
      </c>
    </row>
    <row r="4" spans="1:7" x14ac:dyDescent="0.25">
      <c r="A4" t="s">
        <v>8</v>
      </c>
      <c r="B4">
        <f t="shared" ref="B4:G4" si="0">SUM(B6:B26)</f>
        <v>8195700</v>
      </c>
      <c r="C4">
        <f t="shared" si="0"/>
        <v>159908</v>
      </c>
      <c r="D4">
        <f t="shared" si="0"/>
        <v>1705227</v>
      </c>
      <c r="E4">
        <f t="shared" si="0"/>
        <v>4519000</v>
      </c>
      <c r="F4">
        <f t="shared" si="0"/>
        <v>129375</v>
      </c>
      <c r="G4">
        <f t="shared" si="0"/>
        <v>1319559</v>
      </c>
    </row>
    <row r="5" spans="1:7" x14ac:dyDescent="0.25">
      <c r="A5" t="s">
        <v>28</v>
      </c>
      <c r="B5">
        <f t="shared" ref="B5:G5" si="1">SUM(B6:B701)-B6</f>
        <v>7332700</v>
      </c>
      <c r="C5">
        <f t="shared" si="1"/>
        <v>102308</v>
      </c>
      <c r="D5">
        <f t="shared" si="1"/>
        <v>295227</v>
      </c>
      <c r="E5">
        <f t="shared" si="1"/>
        <v>3557000</v>
      </c>
      <c r="F5">
        <f t="shared" si="1"/>
        <v>83275</v>
      </c>
      <c r="G5">
        <f t="shared" si="1"/>
        <v>387559</v>
      </c>
    </row>
    <row r="6" spans="1:7" x14ac:dyDescent="0.25">
      <c r="A6" t="s">
        <v>10</v>
      </c>
      <c r="B6">
        <v>863000</v>
      </c>
      <c r="C6">
        <v>57600</v>
      </c>
      <c r="D6" s="1">
        <v>1410000</v>
      </c>
      <c r="E6">
        <v>962000</v>
      </c>
      <c r="F6">
        <v>46100</v>
      </c>
      <c r="G6">
        <v>932000</v>
      </c>
    </row>
    <row r="7" spans="1:7" x14ac:dyDescent="0.25">
      <c r="A7" t="s">
        <v>12</v>
      </c>
      <c r="B7">
        <v>614000</v>
      </c>
      <c r="C7">
        <v>1630</v>
      </c>
      <c r="D7">
        <v>3050</v>
      </c>
      <c r="E7">
        <v>35200</v>
      </c>
      <c r="F7">
        <v>293</v>
      </c>
      <c r="G7">
        <v>2610</v>
      </c>
    </row>
    <row r="8" spans="1:7" x14ac:dyDescent="0.25">
      <c r="A8" t="s">
        <v>13</v>
      </c>
      <c r="B8">
        <v>932000</v>
      </c>
      <c r="C8">
        <v>12400</v>
      </c>
      <c r="D8">
        <v>42900</v>
      </c>
      <c r="E8">
        <v>498000</v>
      </c>
      <c r="F8">
        <v>8260</v>
      </c>
      <c r="G8">
        <v>26100</v>
      </c>
    </row>
    <row r="9" spans="1:7" x14ac:dyDescent="0.25">
      <c r="A9" t="s">
        <v>14</v>
      </c>
      <c r="B9">
        <v>106000</v>
      </c>
      <c r="C9">
        <v>766</v>
      </c>
      <c r="D9">
        <v>4580</v>
      </c>
      <c r="E9">
        <v>36200</v>
      </c>
      <c r="F9">
        <v>180</v>
      </c>
      <c r="G9">
        <v>4250</v>
      </c>
    </row>
    <row r="10" spans="1:7" x14ac:dyDescent="0.25">
      <c r="A10" t="s">
        <v>11</v>
      </c>
      <c r="B10">
        <v>1820000</v>
      </c>
      <c r="C10">
        <v>16100</v>
      </c>
      <c r="D10">
        <v>32700</v>
      </c>
      <c r="E10">
        <v>892000</v>
      </c>
      <c r="F10">
        <v>19300</v>
      </c>
      <c r="G10">
        <v>67300</v>
      </c>
    </row>
    <row r="11" spans="1:7" x14ac:dyDescent="0.25">
      <c r="A11" t="s">
        <v>15</v>
      </c>
      <c r="B11">
        <v>232000</v>
      </c>
      <c r="C11">
        <v>1020</v>
      </c>
      <c r="D11">
        <v>1440</v>
      </c>
      <c r="E11">
        <v>17700</v>
      </c>
      <c r="F11">
        <v>846</v>
      </c>
      <c r="G11" s="1">
        <v>303</v>
      </c>
    </row>
    <row r="12" spans="1:7" x14ac:dyDescent="0.25">
      <c r="A12" t="s">
        <v>16</v>
      </c>
      <c r="B12">
        <v>263000</v>
      </c>
      <c r="C12">
        <v>1150</v>
      </c>
      <c r="D12">
        <v>1880</v>
      </c>
      <c r="E12">
        <v>73700</v>
      </c>
      <c r="F12">
        <v>681</v>
      </c>
      <c r="G12">
        <v>1240</v>
      </c>
    </row>
    <row r="13" spans="1:7" x14ac:dyDescent="0.25">
      <c r="A13" t="s">
        <v>17</v>
      </c>
      <c r="B13">
        <v>54700</v>
      </c>
      <c r="C13">
        <v>833</v>
      </c>
      <c r="D13">
        <v>2510</v>
      </c>
      <c r="E13">
        <v>35800</v>
      </c>
      <c r="F13">
        <v>554</v>
      </c>
      <c r="G13">
        <v>1330</v>
      </c>
    </row>
    <row r="14" spans="1:7" x14ac:dyDescent="0.25">
      <c r="A14" t="s">
        <v>18</v>
      </c>
      <c r="B14">
        <v>66900</v>
      </c>
      <c r="C14">
        <v>509</v>
      </c>
      <c r="D14">
        <v>4520</v>
      </c>
      <c r="E14">
        <v>21100</v>
      </c>
      <c r="F14" s="1">
        <v>160</v>
      </c>
      <c r="G14">
        <v>1890</v>
      </c>
    </row>
    <row r="15" spans="1:7" x14ac:dyDescent="0.25">
      <c r="A15" t="s">
        <v>9</v>
      </c>
      <c r="B15">
        <v>2190000</v>
      </c>
      <c r="C15">
        <v>48000</v>
      </c>
      <c r="D15">
        <v>57300</v>
      </c>
      <c r="E15">
        <v>1330000</v>
      </c>
      <c r="F15">
        <v>43100</v>
      </c>
      <c r="G15">
        <v>132000</v>
      </c>
    </row>
    <row r="16" spans="1:7" x14ac:dyDescent="0.25">
      <c r="A16" t="s">
        <v>19</v>
      </c>
      <c r="B16">
        <v>54800</v>
      </c>
      <c r="C16">
        <v>251</v>
      </c>
      <c r="D16">
        <v>21700</v>
      </c>
      <c r="E16">
        <v>22300</v>
      </c>
      <c r="F16">
        <v>293</v>
      </c>
      <c r="G16">
        <v>7010</v>
      </c>
    </row>
    <row r="17" spans="1:7" x14ac:dyDescent="0.25">
      <c r="A17" t="s">
        <v>20</v>
      </c>
      <c r="B17">
        <v>51500</v>
      </c>
      <c r="C17">
        <v>316</v>
      </c>
      <c r="D17">
        <v>415</v>
      </c>
      <c r="E17">
        <v>27000</v>
      </c>
      <c r="F17" s="1">
        <v>162</v>
      </c>
      <c r="G17">
        <v>318</v>
      </c>
    </row>
    <row r="18" spans="1:7" x14ac:dyDescent="0.25">
      <c r="A18" t="s">
        <v>21</v>
      </c>
      <c r="B18">
        <v>56000</v>
      </c>
      <c r="C18">
        <v>5030</v>
      </c>
      <c r="D18">
        <v>35600</v>
      </c>
      <c r="E18">
        <v>10700</v>
      </c>
      <c r="F18" s="1">
        <v>298</v>
      </c>
      <c r="G18">
        <v>61200</v>
      </c>
    </row>
    <row r="19" spans="1:7" x14ac:dyDescent="0.25">
      <c r="A19" t="s">
        <v>22</v>
      </c>
      <c r="B19">
        <v>447000</v>
      </c>
      <c r="C19">
        <v>6550</v>
      </c>
      <c r="D19">
        <v>23400</v>
      </c>
      <c r="E19">
        <v>276000</v>
      </c>
      <c r="F19" s="1">
        <v>4910</v>
      </c>
      <c r="G19">
        <v>9090</v>
      </c>
    </row>
    <row r="20" spans="1:7" x14ac:dyDescent="0.25">
      <c r="A20" t="s">
        <v>23</v>
      </c>
      <c r="B20">
        <v>99100</v>
      </c>
      <c r="C20">
        <v>1090</v>
      </c>
      <c r="D20">
        <v>2890</v>
      </c>
      <c r="E20">
        <v>88500</v>
      </c>
      <c r="F20" s="1">
        <v>947</v>
      </c>
      <c r="G20" s="1">
        <v>803</v>
      </c>
    </row>
    <row r="21" spans="1:7" x14ac:dyDescent="0.25">
      <c r="A21" t="s">
        <v>24</v>
      </c>
      <c r="B21">
        <v>33300</v>
      </c>
      <c r="C21">
        <v>289</v>
      </c>
      <c r="D21">
        <v>252</v>
      </c>
      <c r="E21">
        <v>31000</v>
      </c>
      <c r="F21" s="1">
        <v>55</v>
      </c>
      <c r="G21">
        <v>355</v>
      </c>
    </row>
    <row r="22" spans="1:7" x14ac:dyDescent="0.25">
      <c r="A22" t="s">
        <v>25</v>
      </c>
      <c r="B22">
        <v>66500</v>
      </c>
      <c r="C22">
        <v>314</v>
      </c>
      <c r="D22">
        <v>5300</v>
      </c>
      <c r="E22">
        <v>33100</v>
      </c>
      <c r="F22" s="1">
        <v>251</v>
      </c>
      <c r="G22">
        <v>2360</v>
      </c>
    </row>
    <row r="23" spans="1:7" x14ac:dyDescent="0.25">
      <c r="A23" t="s">
        <v>26</v>
      </c>
      <c r="B23">
        <v>74900</v>
      </c>
      <c r="C23">
        <v>1550</v>
      </c>
      <c r="D23">
        <v>46800</v>
      </c>
      <c r="E23">
        <v>37700</v>
      </c>
      <c r="F23" s="1">
        <v>375</v>
      </c>
      <c r="G23" s="2">
        <v>66300</v>
      </c>
    </row>
    <row r="24" spans="1:7" x14ac:dyDescent="0.25">
      <c r="A24" t="s">
        <v>27</v>
      </c>
      <c r="B24">
        <v>171000</v>
      </c>
      <c r="C24">
        <v>4510</v>
      </c>
      <c r="D24">
        <v>7990</v>
      </c>
      <c r="E24">
        <v>91000</v>
      </c>
      <c r="F24" s="1">
        <v>2610</v>
      </c>
      <c r="G24" s="2">
        <v>3100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I10" sqref="I10"/>
    </sheetView>
  </sheetViews>
  <sheetFormatPr defaultRowHeight="15" x14ac:dyDescent="0.25"/>
  <sheetData>
    <row r="1" spans="1:7" x14ac:dyDescent="0.25">
      <c r="B1" t="s">
        <v>0</v>
      </c>
      <c r="C1" t="s">
        <v>1</v>
      </c>
      <c r="D1" t="s">
        <v>2</v>
      </c>
      <c r="E1" t="s">
        <v>3</v>
      </c>
      <c r="F1" t="s">
        <v>5</v>
      </c>
      <c r="G1" t="s">
        <v>4</v>
      </c>
    </row>
    <row r="2" spans="1:7" x14ac:dyDescent="0.25">
      <c r="A2" t="s">
        <v>6</v>
      </c>
      <c r="B2">
        <v>14600000</v>
      </c>
      <c r="C2">
        <v>4340000</v>
      </c>
      <c r="D2">
        <v>2550000</v>
      </c>
      <c r="E2">
        <v>13600000</v>
      </c>
      <c r="F2">
        <v>4100000</v>
      </c>
      <c r="G2">
        <v>3080000</v>
      </c>
    </row>
    <row r="3" spans="1:7" x14ac:dyDescent="0.25">
      <c r="A3" t="s">
        <v>7</v>
      </c>
      <c r="B3">
        <v>3410000</v>
      </c>
      <c r="C3">
        <v>827000</v>
      </c>
      <c r="D3">
        <v>71400</v>
      </c>
      <c r="E3">
        <v>3190000</v>
      </c>
      <c r="F3">
        <v>395000</v>
      </c>
      <c r="G3">
        <v>86700</v>
      </c>
    </row>
    <row r="4" spans="1:7" x14ac:dyDescent="0.25">
      <c r="A4" t="s">
        <v>8</v>
      </c>
      <c r="B4">
        <v>8195700</v>
      </c>
      <c r="C4">
        <v>159908</v>
      </c>
      <c r="D4">
        <v>1705227</v>
      </c>
      <c r="E4">
        <v>4519000</v>
      </c>
      <c r="F4">
        <v>129375</v>
      </c>
      <c r="G4">
        <v>1319559</v>
      </c>
    </row>
    <row r="5" spans="1:7" x14ac:dyDescent="0.25">
      <c r="A5" t="s">
        <v>28</v>
      </c>
      <c r="B5">
        <v>7332700</v>
      </c>
      <c r="C5">
        <v>102308</v>
      </c>
      <c r="D5">
        <v>295227</v>
      </c>
      <c r="E5">
        <v>3557000</v>
      </c>
      <c r="F5">
        <v>83275</v>
      </c>
      <c r="G5">
        <v>387559</v>
      </c>
    </row>
    <row r="6" spans="1:7" x14ac:dyDescent="0.25">
      <c r="A6" t="s">
        <v>10</v>
      </c>
      <c r="B6">
        <v>863000</v>
      </c>
      <c r="C6">
        <v>57600</v>
      </c>
      <c r="D6">
        <v>1410000</v>
      </c>
      <c r="E6">
        <v>962000</v>
      </c>
      <c r="F6">
        <v>46100</v>
      </c>
      <c r="G6">
        <v>932000</v>
      </c>
    </row>
    <row r="7" spans="1:7" x14ac:dyDescent="0.25">
      <c r="A7" t="s">
        <v>12</v>
      </c>
      <c r="B7">
        <v>614000</v>
      </c>
      <c r="C7">
        <v>1630</v>
      </c>
      <c r="D7">
        <v>3050</v>
      </c>
      <c r="E7">
        <v>35200</v>
      </c>
      <c r="F7">
        <v>293</v>
      </c>
      <c r="G7">
        <v>2610</v>
      </c>
    </row>
    <row r="8" spans="1:7" x14ac:dyDescent="0.25">
      <c r="A8" t="s">
        <v>13</v>
      </c>
      <c r="B8">
        <v>932000</v>
      </c>
      <c r="C8">
        <v>12400</v>
      </c>
      <c r="D8">
        <v>42900</v>
      </c>
      <c r="E8">
        <v>498000</v>
      </c>
      <c r="F8">
        <v>8260</v>
      </c>
      <c r="G8">
        <v>26100</v>
      </c>
    </row>
    <row r="9" spans="1:7" x14ac:dyDescent="0.25">
      <c r="A9" t="s">
        <v>14</v>
      </c>
      <c r="B9">
        <v>106000</v>
      </c>
      <c r="C9">
        <v>766</v>
      </c>
      <c r="D9">
        <v>4580</v>
      </c>
      <c r="E9">
        <v>36200</v>
      </c>
      <c r="F9">
        <v>180</v>
      </c>
      <c r="G9">
        <v>4250</v>
      </c>
    </row>
    <row r="10" spans="1:7" x14ac:dyDescent="0.25">
      <c r="A10" t="s">
        <v>11</v>
      </c>
      <c r="B10">
        <v>1820000</v>
      </c>
      <c r="C10">
        <v>16100</v>
      </c>
      <c r="D10">
        <v>32700</v>
      </c>
      <c r="E10">
        <v>892000</v>
      </c>
      <c r="F10">
        <v>19300</v>
      </c>
      <c r="G10">
        <v>67300</v>
      </c>
    </row>
    <row r="11" spans="1:7" x14ac:dyDescent="0.25">
      <c r="A11" t="s">
        <v>15</v>
      </c>
      <c r="B11">
        <v>232000</v>
      </c>
      <c r="C11">
        <v>1020</v>
      </c>
      <c r="D11">
        <v>1440</v>
      </c>
      <c r="E11">
        <v>17700</v>
      </c>
      <c r="F11">
        <v>846</v>
      </c>
      <c r="G11">
        <v>303</v>
      </c>
    </row>
    <row r="12" spans="1:7" x14ac:dyDescent="0.25">
      <c r="A12" t="s">
        <v>16</v>
      </c>
      <c r="B12">
        <v>263000</v>
      </c>
      <c r="C12">
        <v>1150</v>
      </c>
      <c r="D12">
        <v>1880</v>
      </c>
      <c r="E12">
        <v>73700</v>
      </c>
      <c r="F12">
        <v>681</v>
      </c>
      <c r="G12">
        <v>1240</v>
      </c>
    </row>
    <row r="13" spans="1:7" x14ac:dyDescent="0.25">
      <c r="A13" t="s">
        <v>17</v>
      </c>
      <c r="B13">
        <v>54700</v>
      </c>
      <c r="C13">
        <v>833</v>
      </c>
      <c r="D13">
        <v>2510</v>
      </c>
      <c r="E13">
        <v>35800</v>
      </c>
      <c r="F13">
        <v>554</v>
      </c>
      <c r="G13">
        <v>1330</v>
      </c>
    </row>
    <row r="14" spans="1:7" x14ac:dyDescent="0.25">
      <c r="A14" t="s">
        <v>18</v>
      </c>
      <c r="B14">
        <v>66900</v>
      </c>
      <c r="C14">
        <v>509</v>
      </c>
      <c r="D14">
        <v>4520</v>
      </c>
      <c r="E14">
        <v>21100</v>
      </c>
      <c r="F14">
        <v>160</v>
      </c>
      <c r="G14">
        <v>1890</v>
      </c>
    </row>
    <row r="15" spans="1:7" x14ac:dyDescent="0.25">
      <c r="A15" t="s">
        <v>9</v>
      </c>
      <c r="B15">
        <v>2190000</v>
      </c>
      <c r="C15">
        <v>48000</v>
      </c>
      <c r="D15">
        <v>57300</v>
      </c>
      <c r="E15">
        <v>1330000</v>
      </c>
      <c r="F15">
        <v>43100</v>
      </c>
      <c r="G15">
        <v>132000</v>
      </c>
    </row>
    <row r="16" spans="1:7" x14ac:dyDescent="0.25">
      <c r="A16" t="s">
        <v>19</v>
      </c>
      <c r="B16">
        <v>54800</v>
      </c>
      <c r="C16">
        <v>251</v>
      </c>
      <c r="D16">
        <v>21700</v>
      </c>
      <c r="E16">
        <v>22300</v>
      </c>
      <c r="F16">
        <v>293</v>
      </c>
      <c r="G16">
        <v>7010</v>
      </c>
    </row>
    <row r="17" spans="1:7" x14ac:dyDescent="0.25">
      <c r="A17" t="s">
        <v>20</v>
      </c>
      <c r="B17">
        <v>51500</v>
      </c>
      <c r="C17">
        <v>316</v>
      </c>
      <c r="D17">
        <v>415</v>
      </c>
      <c r="E17">
        <v>27000</v>
      </c>
      <c r="F17">
        <v>162</v>
      </c>
      <c r="G17">
        <v>318</v>
      </c>
    </row>
    <row r="18" spans="1:7" x14ac:dyDescent="0.25">
      <c r="A18" t="s">
        <v>21</v>
      </c>
      <c r="B18">
        <v>56000</v>
      </c>
      <c r="C18">
        <v>5030</v>
      </c>
      <c r="D18">
        <v>35600</v>
      </c>
      <c r="E18">
        <v>10700</v>
      </c>
      <c r="F18">
        <v>298</v>
      </c>
      <c r="G18">
        <v>61200</v>
      </c>
    </row>
    <row r="19" spans="1:7" x14ac:dyDescent="0.25">
      <c r="A19" t="s">
        <v>22</v>
      </c>
      <c r="B19">
        <v>447000</v>
      </c>
      <c r="C19">
        <v>6550</v>
      </c>
      <c r="D19">
        <v>23400</v>
      </c>
      <c r="E19">
        <v>276000</v>
      </c>
      <c r="F19">
        <v>4910</v>
      </c>
      <c r="G19">
        <v>9090</v>
      </c>
    </row>
    <row r="20" spans="1:7" x14ac:dyDescent="0.25">
      <c r="A20" t="s">
        <v>23</v>
      </c>
      <c r="B20">
        <v>99100</v>
      </c>
      <c r="C20">
        <v>1090</v>
      </c>
      <c r="D20">
        <v>2890</v>
      </c>
      <c r="E20">
        <v>88500</v>
      </c>
      <c r="F20">
        <v>947</v>
      </c>
      <c r="G20">
        <v>803</v>
      </c>
    </row>
    <row r="21" spans="1:7" x14ac:dyDescent="0.25">
      <c r="A21" t="s">
        <v>24</v>
      </c>
      <c r="B21">
        <v>33300</v>
      </c>
      <c r="C21">
        <v>289</v>
      </c>
      <c r="D21">
        <v>252</v>
      </c>
      <c r="E21">
        <v>31000</v>
      </c>
      <c r="F21">
        <v>55</v>
      </c>
      <c r="G21">
        <v>355</v>
      </c>
    </row>
    <row r="22" spans="1:7" x14ac:dyDescent="0.25">
      <c r="A22" t="s">
        <v>25</v>
      </c>
      <c r="B22">
        <v>66500</v>
      </c>
      <c r="C22">
        <v>314</v>
      </c>
      <c r="D22">
        <v>5300</v>
      </c>
      <c r="E22">
        <v>33100</v>
      </c>
      <c r="F22">
        <v>251</v>
      </c>
      <c r="G22">
        <v>2360</v>
      </c>
    </row>
    <row r="23" spans="1:7" x14ac:dyDescent="0.25">
      <c r="A23" t="s">
        <v>26</v>
      </c>
      <c r="B23">
        <v>74900</v>
      </c>
      <c r="C23">
        <v>1550</v>
      </c>
      <c r="D23">
        <v>46800</v>
      </c>
      <c r="E23">
        <v>37700</v>
      </c>
      <c r="F23">
        <v>375</v>
      </c>
      <c r="G23">
        <v>66300</v>
      </c>
    </row>
    <row r="24" spans="1:7" x14ac:dyDescent="0.25">
      <c r="A24" t="s">
        <v>27</v>
      </c>
      <c r="B24">
        <v>171000</v>
      </c>
      <c r="C24">
        <v>4510</v>
      </c>
      <c r="D24">
        <v>7990</v>
      </c>
      <c r="E24">
        <v>91000</v>
      </c>
      <c r="F24">
        <v>2610</v>
      </c>
      <c r="G24">
        <v>3100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7"/>
  <sheetViews>
    <sheetView workbookViewId="0">
      <selection sqref="A1:X7"/>
    </sheetView>
  </sheetViews>
  <sheetFormatPr defaultRowHeight="15" x14ac:dyDescent="0.25"/>
  <sheetData>
    <row r="1" spans="1:24" x14ac:dyDescent="0.25">
      <c r="B1" t="s">
        <v>6</v>
      </c>
      <c r="C1" t="s">
        <v>7</v>
      </c>
      <c r="D1" t="s">
        <v>8</v>
      </c>
      <c r="E1" t="s">
        <v>28</v>
      </c>
      <c r="F1" t="s">
        <v>10</v>
      </c>
      <c r="G1" t="s">
        <v>12</v>
      </c>
      <c r="H1" t="s">
        <v>13</v>
      </c>
      <c r="I1" t="s">
        <v>14</v>
      </c>
      <c r="J1" t="s">
        <v>11</v>
      </c>
      <c r="K1" t="s">
        <v>15</v>
      </c>
      <c r="L1" t="s">
        <v>16</v>
      </c>
      <c r="M1" t="s">
        <v>17</v>
      </c>
      <c r="N1" t="s">
        <v>18</v>
      </c>
      <c r="O1" t="s">
        <v>9</v>
      </c>
      <c r="P1" t="s">
        <v>19</v>
      </c>
      <c r="Q1" t="s">
        <v>20</v>
      </c>
      <c r="R1" t="s">
        <v>21</v>
      </c>
      <c r="S1" t="s">
        <v>22</v>
      </c>
      <c r="T1" t="s">
        <v>23</v>
      </c>
      <c r="U1" t="s">
        <v>24</v>
      </c>
      <c r="V1" t="s">
        <v>25</v>
      </c>
      <c r="W1" t="s">
        <v>26</v>
      </c>
      <c r="X1" t="s">
        <v>27</v>
      </c>
    </row>
    <row r="2" spans="1:24" x14ac:dyDescent="0.25">
      <c r="A2" t="s">
        <v>0</v>
      </c>
      <c r="B2">
        <v>14600000</v>
      </c>
      <c r="C2">
        <v>3410000</v>
      </c>
      <c r="D2">
        <v>8195700</v>
      </c>
      <c r="E2">
        <v>7332700</v>
      </c>
      <c r="F2">
        <v>863000</v>
      </c>
      <c r="G2">
        <v>614000</v>
      </c>
      <c r="H2">
        <v>932000</v>
      </c>
      <c r="I2">
        <v>106000</v>
      </c>
      <c r="J2">
        <v>1820000</v>
      </c>
      <c r="K2">
        <v>232000</v>
      </c>
      <c r="L2">
        <v>263000</v>
      </c>
      <c r="M2">
        <v>54700</v>
      </c>
      <c r="N2">
        <v>66900</v>
      </c>
      <c r="O2">
        <v>2190000</v>
      </c>
      <c r="P2">
        <v>54800</v>
      </c>
      <c r="Q2">
        <v>51500</v>
      </c>
      <c r="R2">
        <v>56000</v>
      </c>
      <c r="S2">
        <v>447000</v>
      </c>
      <c r="T2">
        <v>99100</v>
      </c>
      <c r="U2">
        <v>33300</v>
      </c>
      <c r="V2">
        <v>66500</v>
      </c>
      <c r="W2">
        <v>74900</v>
      </c>
      <c r="X2">
        <v>171000</v>
      </c>
    </row>
    <row r="3" spans="1:24" x14ac:dyDescent="0.25">
      <c r="A3" t="s">
        <v>1</v>
      </c>
      <c r="B3">
        <v>4340000</v>
      </c>
      <c r="C3">
        <v>827000</v>
      </c>
      <c r="D3">
        <v>159908</v>
      </c>
      <c r="E3">
        <v>102308</v>
      </c>
      <c r="F3">
        <v>57600</v>
      </c>
      <c r="G3">
        <v>1630</v>
      </c>
      <c r="H3">
        <v>12400</v>
      </c>
      <c r="I3">
        <v>766</v>
      </c>
      <c r="J3">
        <v>16100</v>
      </c>
      <c r="K3">
        <v>1020</v>
      </c>
      <c r="L3">
        <v>1150</v>
      </c>
      <c r="M3">
        <v>833</v>
      </c>
      <c r="N3">
        <v>509</v>
      </c>
      <c r="O3">
        <v>48000</v>
      </c>
      <c r="P3">
        <v>251</v>
      </c>
      <c r="Q3">
        <v>316</v>
      </c>
      <c r="R3">
        <v>5030</v>
      </c>
      <c r="S3">
        <v>6550</v>
      </c>
      <c r="T3">
        <v>1090</v>
      </c>
      <c r="U3">
        <v>289</v>
      </c>
      <c r="V3">
        <v>314</v>
      </c>
      <c r="W3">
        <v>1550</v>
      </c>
      <c r="X3">
        <v>4510</v>
      </c>
    </row>
    <row r="4" spans="1:24" x14ac:dyDescent="0.25">
      <c r="A4" t="s">
        <v>2</v>
      </c>
      <c r="B4">
        <v>2550000</v>
      </c>
      <c r="C4">
        <v>71400</v>
      </c>
      <c r="D4">
        <v>1705227</v>
      </c>
      <c r="E4">
        <v>295227</v>
      </c>
      <c r="F4">
        <v>1410000</v>
      </c>
      <c r="G4">
        <v>3050</v>
      </c>
      <c r="H4">
        <v>42900</v>
      </c>
      <c r="I4">
        <v>4580</v>
      </c>
      <c r="J4">
        <v>32700</v>
      </c>
      <c r="K4">
        <v>1440</v>
      </c>
      <c r="L4">
        <v>1880</v>
      </c>
      <c r="M4">
        <v>2510</v>
      </c>
      <c r="N4">
        <v>4520</v>
      </c>
      <c r="O4">
        <v>57300</v>
      </c>
      <c r="P4">
        <v>21700</v>
      </c>
      <c r="Q4">
        <v>415</v>
      </c>
      <c r="R4">
        <v>35600</v>
      </c>
      <c r="S4">
        <v>23400</v>
      </c>
      <c r="T4">
        <v>2890</v>
      </c>
      <c r="U4">
        <v>252</v>
      </c>
      <c r="V4">
        <v>5300</v>
      </c>
      <c r="W4">
        <v>46800</v>
      </c>
      <c r="X4">
        <v>7990</v>
      </c>
    </row>
    <row r="5" spans="1:24" x14ac:dyDescent="0.25">
      <c r="A5" t="s">
        <v>3</v>
      </c>
      <c r="B5">
        <v>13600000</v>
      </c>
      <c r="C5">
        <v>3190000</v>
      </c>
      <c r="D5">
        <v>4519000</v>
      </c>
      <c r="E5">
        <v>3557000</v>
      </c>
      <c r="F5">
        <v>962000</v>
      </c>
      <c r="G5">
        <v>35200</v>
      </c>
      <c r="H5">
        <v>498000</v>
      </c>
      <c r="I5">
        <v>36200</v>
      </c>
      <c r="J5">
        <v>892000</v>
      </c>
      <c r="K5">
        <v>17700</v>
      </c>
      <c r="L5">
        <v>73700</v>
      </c>
      <c r="M5">
        <v>35800</v>
      </c>
      <c r="N5">
        <v>21100</v>
      </c>
      <c r="O5">
        <v>1330000</v>
      </c>
      <c r="P5">
        <v>22300</v>
      </c>
      <c r="Q5">
        <v>27000</v>
      </c>
      <c r="R5">
        <v>10700</v>
      </c>
      <c r="S5">
        <v>276000</v>
      </c>
      <c r="T5">
        <v>88500</v>
      </c>
      <c r="U5">
        <v>31000</v>
      </c>
      <c r="V5">
        <v>33100</v>
      </c>
      <c r="W5">
        <v>37700</v>
      </c>
      <c r="X5">
        <v>91000</v>
      </c>
    </row>
    <row r="6" spans="1:24" x14ac:dyDescent="0.25">
      <c r="A6" t="s">
        <v>5</v>
      </c>
      <c r="B6">
        <v>4100000</v>
      </c>
      <c r="C6">
        <v>395000</v>
      </c>
      <c r="D6">
        <v>129375</v>
      </c>
      <c r="E6">
        <v>83275</v>
      </c>
      <c r="F6">
        <v>46100</v>
      </c>
      <c r="G6">
        <v>293</v>
      </c>
      <c r="H6">
        <v>8260</v>
      </c>
      <c r="I6">
        <v>180</v>
      </c>
      <c r="J6">
        <v>19300</v>
      </c>
      <c r="K6">
        <v>846</v>
      </c>
      <c r="L6">
        <v>681</v>
      </c>
      <c r="M6">
        <v>554</v>
      </c>
      <c r="N6">
        <v>160</v>
      </c>
      <c r="O6">
        <v>43100</v>
      </c>
      <c r="P6">
        <v>293</v>
      </c>
      <c r="Q6">
        <v>162</v>
      </c>
      <c r="R6">
        <v>298</v>
      </c>
      <c r="S6">
        <v>4910</v>
      </c>
      <c r="T6">
        <v>947</v>
      </c>
      <c r="U6">
        <v>55</v>
      </c>
      <c r="V6">
        <v>251</v>
      </c>
      <c r="W6">
        <v>375</v>
      </c>
      <c r="X6">
        <v>2610</v>
      </c>
    </row>
    <row r="7" spans="1:24" x14ac:dyDescent="0.25">
      <c r="A7" t="s">
        <v>4</v>
      </c>
      <c r="B7">
        <v>3080000</v>
      </c>
      <c r="C7">
        <v>86700</v>
      </c>
      <c r="D7">
        <v>1319559</v>
      </c>
      <c r="E7">
        <v>387559</v>
      </c>
      <c r="F7">
        <v>932000</v>
      </c>
      <c r="G7">
        <v>2610</v>
      </c>
      <c r="H7">
        <v>26100</v>
      </c>
      <c r="I7">
        <v>4250</v>
      </c>
      <c r="J7">
        <v>67300</v>
      </c>
      <c r="K7">
        <v>303</v>
      </c>
      <c r="L7">
        <v>1240</v>
      </c>
      <c r="M7">
        <v>1330</v>
      </c>
      <c r="N7">
        <v>1890</v>
      </c>
      <c r="O7">
        <v>132000</v>
      </c>
      <c r="P7">
        <v>7010</v>
      </c>
      <c r="Q7">
        <v>318</v>
      </c>
      <c r="R7">
        <v>61200</v>
      </c>
      <c r="S7">
        <v>9090</v>
      </c>
      <c r="T7">
        <v>803</v>
      </c>
      <c r="U7">
        <v>355</v>
      </c>
      <c r="V7">
        <v>2360</v>
      </c>
      <c r="W7">
        <v>66300</v>
      </c>
      <c r="X7">
        <v>3100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7"/>
  <sheetViews>
    <sheetView topLeftCell="F1" workbookViewId="0">
      <selection sqref="A1:X7"/>
    </sheetView>
  </sheetViews>
  <sheetFormatPr defaultRowHeight="15" x14ac:dyDescent="0.25"/>
  <sheetData>
    <row r="1" spans="1:24" x14ac:dyDescent="0.25">
      <c r="B1" t="str">
        <f>datos!B1</f>
        <v>GEN</v>
      </c>
      <c r="C1" t="str">
        <f>datos!C1</f>
        <v>es</v>
      </c>
      <c r="D1" t="str">
        <f>datos!D1</f>
        <v>LATAM</v>
      </c>
      <c r="E1" t="str">
        <f>datos!E1</f>
        <v>LATAM sin Argentina</v>
      </c>
      <c r="F1" t="str">
        <f>datos!F1</f>
        <v>ar</v>
      </c>
      <c r="G1" t="str">
        <f>datos!G1</f>
        <v>bo</v>
      </c>
      <c r="H1" t="str">
        <f>datos!H1</f>
        <v>co</v>
      </c>
      <c r="I1" t="str">
        <f>datos!I1</f>
        <v>cr</v>
      </c>
      <c r="J1" t="str">
        <f>datos!J1</f>
        <v>cl</v>
      </c>
      <c r="K1" t="str">
        <f>datos!K1</f>
        <v>cu</v>
      </c>
      <c r="L1" t="str">
        <f>datos!L1</f>
        <v>ec</v>
      </c>
      <c r="M1" t="str">
        <f>datos!M1</f>
        <v>gt</v>
      </c>
      <c r="N1" t="str">
        <f>datos!N1</f>
        <v>hn</v>
      </c>
      <c r="O1" t="str">
        <f>datos!O1</f>
        <v>mx</v>
      </c>
      <c r="P1" t="str">
        <f>datos!P1</f>
        <v>ni</v>
      </c>
      <c r="Q1" t="str">
        <f>datos!Q1</f>
        <v>pa</v>
      </c>
      <c r="R1" t="str">
        <f>datos!R1</f>
        <v>py</v>
      </c>
      <c r="S1" t="str">
        <f>datos!S1</f>
        <v>pe</v>
      </c>
      <c r="T1" t="str">
        <f>datos!T1</f>
        <v>do</v>
      </c>
      <c r="U1" t="str">
        <f>datos!U1</f>
        <v>pr</v>
      </c>
      <c r="V1" t="str">
        <f>datos!V1</f>
        <v>sv</v>
      </c>
      <c r="W1" t="str">
        <f>datos!W1</f>
        <v>uy</v>
      </c>
      <c r="X1" t="str">
        <f>datos!X1</f>
        <v>ve</v>
      </c>
    </row>
    <row r="2" spans="1:24" x14ac:dyDescent="0.25">
      <c r="A2" t="str">
        <f>datos!A2</f>
        <v>tienes</v>
      </c>
      <c r="B2">
        <f>datos!B2/SUM(datos!B$2:B$4)*100</f>
        <v>90.555771472988738</v>
      </c>
      <c r="C2">
        <f>datos!C2/SUM(datos!C$2:C$4)*100</f>
        <v>98.272918813342969</v>
      </c>
      <c r="D2">
        <f>datos!D2/SUM(datos!D$2:D$4)*100</f>
        <v>2.5442654604683805</v>
      </c>
      <c r="E2">
        <f>datos!E2/SUM(datos!E$2:E$4)*100</f>
        <v>72.883219605442292</v>
      </c>
      <c r="F2">
        <f>datos!F2/SUM(datos!F$2:F$4)*100</f>
        <v>0.33512223642992617</v>
      </c>
      <c r="G2">
        <f>datos!G2/SUM(datos!G$2:G$4)*100</f>
        <v>95.929687290656233</v>
      </c>
      <c r="H2">
        <f>datos!H2/SUM(datos!H$2:H$4)*100</f>
        <v>74.687926151264023</v>
      </c>
      <c r="I2">
        <f>datos!I2/SUM(datos!I$2:I$4)*100</f>
        <v>94.537020697305067</v>
      </c>
      <c r="J2">
        <f>datos!J2/SUM(datos!J$2:J$4)*100</f>
        <v>64.689094525642133</v>
      </c>
      <c r="K2">
        <f>datos!K2/SUM(datos!K$2:K$4)*100</f>
        <v>96.767466110531814</v>
      </c>
      <c r="L2">
        <f>datos!L2/SUM(datos!L$2:L$4)*100</f>
        <v>54.562013578407019</v>
      </c>
      <c r="M2">
        <f>datos!M2/SUM(datos!M$2:M$4)*100</f>
        <v>97.811289140224105</v>
      </c>
      <c r="N2">
        <f>datos!N2/SUM(datos!N$2:N$4)*100</f>
        <v>97.428094630411309</v>
      </c>
      <c r="O2">
        <f>datos!O2/SUM(datos!O$2:O$4)*100</f>
        <v>52.428476380572185</v>
      </c>
      <c r="P2">
        <f>datos!P2/SUM(datos!P$2:P$4)*100</f>
        <v>91.041711692241194</v>
      </c>
      <c r="Q2">
        <f>datos!Q2/SUM(datos!Q$2:Q$4)*100</f>
        <v>98.807017543859658</v>
      </c>
      <c r="R2">
        <f>datos!R2/SUM(datos!R$2:R$4)*100</f>
        <v>65.042247985851844</v>
      </c>
      <c r="S2">
        <f>datos!S2/SUM(datos!S$2:S$4)*100</f>
        <v>66.439217094631005</v>
      </c>
      <c r="T2">
        <f>datos!T2/SUM(datos!T$2:T$4)*100</f>
        <v>94.822183134186531</v>
      </c>
      <c r="U2">
        <f>datos!U2/SUM(datos!U$2:U$4)*100</f>
        <v>98.474256884079992</v>
      </c>
      <c r="V2">
        <f>datos!V2/SUM(datos!V$2:V$4)*100</f>
        <v>97.798245840987292</v>
      </c>
      <c r="W2">
        <f>datos!W2/SUM(datos!W$2:W$4)*100</f>
        <v>52.818991097922854</v>
      </c>
      <c r="X2">
        <f>datos!X2/SUM(datos!X$2:X$4)*100</f>
        <v>77.248214545984553</v>
      </c>
    </row>
    <row r="3" spans="1:24" x14ac:dyDescent="0.25">
      <c r="A3" t="str">
        <f>datos!A3</f>
        <v>tenéis</v>
      </c>
      <c r="B3">
        <f>datos!B3/SUM(datos!B$2:B$4)*100</f>
        <v>5.0136027982899334</v>
      </c>
      <c r="C3">
        <f>datos!C3/SUM(datos!C$2:C$4)*100</f>
        <v>1.3103055841779061</v>
      </c>
      <c r="D3">
        <f>datos!D3/SUM(datos!D$2:D$4)*100</f>
        <v>0.37043131694208187</v>
      </c>
      <c r="E3">
        <f>datos!E3/SUM(datos!E$2:E$4)*100</f>
        <v>9.6525049775659539</v>
      </c>
      <c r="F3">
        <f>datos!F3/SUM(datos!F$2:F$4)*100</f>
        <v>7.8908214535273399E-2</v>
      </c>
      <c r="G3">
        <f>datos!G3/SUM(datos!G$2:G$4)*100</f>
        <v>1.3907125056941505</v>
      </c>
      <c r="H3">
        <f>datos!H3/SUM(datos!H$2:H$4)*100</f>
        <v>7.1645861743417596</v>
      </c>
      <c r="I3">
        <f>datos!I3/SUM(datos!I$2:I$4)*100</f>
        <v>1.8075478357324728</v>
      </c>
      <c r="J3">
        <f>datos!J3/SUM(datos!J$2:J$4)*100</f>
        <v>8.24180575975093</v>
      </c>
      <c r="K3">
        <f>datos!K3/SUM(datos!K$2:K$4)*100</f>
        <v>2.1689259645464025</v>
      </c>
      <c r="L3">
        <f>datos!L3/SUM(datos!L$2:L$4)*100</f>
        <v>2.7984765689683719</v>
      </c>
      <c r="M3">
        <f>datos!M3/SUM(datos!M$2:M$4)*100</f>
        <v>0.49429259608335951</v>
      </c>
      <c r="N3">
        <f>datos!N3/SUM(datos!N$2:N$4)*100</f>
        <v>0.41229017375085897</v>
      </c>
      <c r="O3">
        <f>datos!O3/SUM(datos!O$2:O$4)*100</f>
        <v>12.840984697272123</v>
      </c>
      <c r="P3">
        <f>datos!P3/SUM(datos!P$2:P$4)*100</f>
        <v>0.34039334341906202</v>
      </c>
      <c r="Q3">
        <f>datos!Q3/SUM(datos!Q$2:Q$4)*100</f>
        <v>0.58666666666666667</v>
      </c>
      <c r="R3">
        <f>datos!R3/SUM(datos!R$2:R$4)*100</f>
        <v>9.6089605030457861</v>
      </c>
      <c r="S3">
        <f>datos!S3/SUM(datos!S$2:S$4)*100</f>
        <v>31.962650386065722</v>
      </c>
      <c r="T3">
        <f>datos!T3/SUM(datos!T$2:T$4)*100</f>
        <v>4.4075129900325507</v>
      </c>
      <c r="U3">
        <f>datos!U3/SUM(datos!U$2:U$4)*100</f>
        <v>0.39207343018661478</v>
      </c>
      <c r="V3">
        <f>datos!V3/SUM(datos!V$2:V$4)*100</f>
        <v>0.30270885617448451</v>
      </c>
      <c r="W3">
        <f>datos!W3/SUM(datos!W$2:W$4)*100</f>
        <v>1.2858555885262115</v>
      </c>
      <c r="X3">
        <f>datos!X3/SUM(datos!X$2:X$4)*100</f>
        <v>17.490161783996502</v>
      </c>
    </row>
    <row r="4" spans="1:24" x14ac:dyDescent="0.25">
      <c r="A4" t="str">
        <f>datos!A4</f>
        <v>tenés</v>
      </c>
      <c r="B4">
        <f>datos!B4/SUM(datos!B$2:B$4)*100</f>
        <v>4.4306257287213375</v>
      </c>
      <c r="C4">
        <f>datos!C4/SUM(datos!C$2:C$4)*100</f>
        <v>0.41677560247912282</v>
      </c>
      <c r="D4">
        <f>datos!D4/SUM(datos!D$2:D$4)*100</f>
        <v>97.08530322258953</v>
      </c>
      <c r="E4">
        <f>datos!E4/SUM(datos!E$2:E$4)*100</f>
        <v>17.464275416991757</v>
      </c>
      <c r="F4">
        <f>datos!F4/SUM(datos!F$2:F$4)*100</f>
        <v>99.5859695490348</v>
      </c>
      <c r="G4">
        <f>datos!G4/SUM(datos!G$2:G$4)*100</f>
        <v>2.6796002036496156</v>
      </c>
      <c r="H4">
        <f>datos!H4/SUM(datos!H$2:H$4)*100</f>
        <v>18.14748767439421</v>
      </c>
      <c r="I4">
        <f>datos!I4/SUM(datos!I$2:I$4)*100</f>
        <v>3.6554314669624626</v>
      </c>
      <c r="J4">
        <f>datos!J4/SUM(datos!J$2:J$4)*100</f>
        <v>27.069099714606935</v>
      </c>
      <c r="K4">
        <f>datos!K4/SUM(datos!K$2:K$4)*100</f>
        <v>1.0636079249217936</v>
      </c>
      <c r="L4">
        <f>datos!L4/SUM(datos!L$2:L$4)*100</f>
        <v>42.639509852624606</v>
      </c>
      <c r="M4">
        <f>datos!M4/SUM(datos!M$2:M$4)*100</f>
        <v>1.6944182636925333</v>
      </c>
      <c r="N4">
        <f>datos!N4/SUM(datos!N$2:N$4)*100</f>
        <v>2.1596151958378327</v>
      </c>
      <c r="O4">
        <f>datos!O4/SUM(datos!O$2:O$4)*100</f>
        <v>34.730538922155688</v>
      </c>
      <c r="P4">
        <f>datos!P4/SUM(datos!P$2:P$4)*100</f>
        <v>8.6178949643397456</v>
      </c>
      <c r="Q4">
        <f>datos!Q4/SUM(datos!Q$2:Q$4)*100</f>
        <v>0.60631578947368425</v>
      </c>
      <c r="R4">
        <f>datos!R4/SUM(datos!R$2:R$4)*100</f>
        <v>25.348791511102377</v>
      </c>
      <c r="S4">
        <f>datos!S4/SUM(datos!S$2:S$4)*100</f>
        <v>1.5981325193032863</v>
      </c>
      <c r="T4">
        <f>datos!T4/SUM(datos!T$2:T$4)*100</f>
        <v>0.7703038757809183</v>
      </c>
      <c r="U4">
        <f>datos!U4/SUM(datos!U$2:U$4)*100</f>
        <v>1.1336696857333901</v>
      </c>
      <c r="V4">
        <f>datos!V4/SUM(datos!V$2:V$4)*100</f>
        <v>1.899045302838219</v>
      </c>
      <c r="W4">
        <f>datos!W4/SUM(datos!W$2:W$4)*100</f>
        <v>45.895153313550942</v>
      </c>
      <c r="X4">
        <f>datos!X4/SUM(datos!X$2:X$4)*100</f>
        <v>5.261623670018948</v>
      </c>
    </row>
    <row r="5" spans="1:24" x14ac:dyDescent="0.25">
      <c r="A5" t="str">
        <f>datos!A5</f>
        <v>quieres</v>
      </c>
      <c r="B5">
        <f>datos!B5/SUM(datos!B$5:B$7)*100</f>
        <v>82.297471067295319</v>
      </c>
      <c r="C5">
        <f>datos!C5/SUM(datos!C$5:C$7)*100</f>
        <v>97.153570819839786</v>
      </c>
      <c r="D5">
        <f>datos!D5/SUM(datos!D$5:D$7)*100</f>
        <v>75.568565235122549</v>
      </c>
      <c r="E5">
        <f>datos!E5/SUM(datos!E$5:E$7)*100</f>
        <v>81.369673466969644</v>
      </c>
      <c r="F5">
        <f>datos!F5/SUM(datos!F$5:F$7)*100</f>
        <v>50.73086844368013</v>
      </c>
      <c r="G5">
        <f>datos!G5/SUM(datos!G$5:G$7)*100</f>
        <v>86.659663865546221</v>
      </c>
      <c r="H5">
        <f>datos!H5/SUM(datos!H$5:H$7)*100</f>
        <v>81.378650071804685</v>
      </c>
      <c r="I5">
        <f>datos!I5/SUM(datos!I$5:I$7)*100</f>
        <v>92.072499855231911</v>
      </c>
      <c r="J5">
        <f>datos!J5/SUM(datos!J$5:J$7)*100</f>
        <v>80.085297950479799</v>
      </c>
      <c r="K5">
        <f>datos!K5/SUM(datos!K$5:K$7)*100</f>
        <v>96.389765159481243</v>
      </c>
      <c r="L5">
        <f>datos!L5/SUM(datos!L$5:L$7)*100</f>
        <v>84.490281634272108</v>
      </c>
      <c r="M5">
        <f>datos!M5/SUM(datos!M$5:M$7)*100</f>
        <v>95.911589555657343</v>
      </c>
      <c r="N5">
        <f>datos!N5/SUM(datos!N$5:N$7)*100</f>
        <v>98.039833805143459</v>
      </c>
      <c r="O5">
        <f>datos!O5/SUM(datos!O$5:O$7)*100</f>
        <v>83.939193654990092</v>
      </c>
      <c r="P5">
        <f>datos!P5/SUM(datos!P$5:P$7)*100</f>
        <v>91.063480908877963</v>
      </c>
      <c r="Q5">
        <f>datos!Q5/SUM(datos!Q$5:Q$7)*100</f>
        <v>96.313517103952179</v>
      </c>
      <c r="R5">
        <f>datos!R5/SUM(datos!R$5:R$7)*100</f>
        <v>38.079332350535559</v>
      </c>
      <c r="S5">
        <f>datos!S5/SUM(datos!S$5:S$7)*100</f>
        <v>93.232238135355232</v>
      </c>
      <c r="T5">
        <f>datos!T5/SUM(datos!T$5:T$7)*100</f>
        <v>93.266349771339748</v>
      </c>
      <c r="U5">
        <f>datos!U5/SUM(datos!U$5:U$7)*100</f>
        <v>98.198813212203959</v>
      </c>
      <c r="V5">
        <f>datos!V5/SUM(datos!V$5:V$7)*100</f>
        <v>91.631386649654928</v>
      </c>
      <c r="W5">
        <f>datos!W5/SUM(datos!W$5:W$7)*100</f>
        <v>45.602605863192181</v>
      </c>
      <c r="X5">
        <f>datos!X5/SUM(datos!X$5:X$7)*100</f>
        <v>98.006042296072508</v>
      </c>
    </row>
    <row r="6" spans="1:24" x14ac:dyDescent="0.25">
      <c r="A6" t="str">
        <f>datos!A6</f>
        <v>queréis</v>
      </c>
      <c r="B6">
        <f>datos!B6/SUM(datos!B$5:B$7)*100</f>
        <v>6.0865837976853836</v>
      </c>
      <c r="C6">
        <f>datos!C6/SUM(datos!C$5:C$7)*100</f>
        <v>1.5753975017653219</v>
      </c>
      <c r="D6">
        <f>datos!D6/SUM(datos!D$5:D$7)*100</f>
        <v>4.6834358035534773</v>
      </c>
      <c r="E6">
        <f>datos!E6/SUM(datos!E$5:E$7)*100</f>
        <v>3.5682160727070444</v>
      </c>
      <c r="F6">
        <f>datos!F6/SUM(datos!F$5:F$7)*100</f>
        <v>9.4582975064488384</v>
      </c>
      <c r="G6">
        <f>datos!G6/SUM(datos!G$5:G$7)*100</f>
        <v>5.5147058823529411</v>
      </c>
      <c r="H6">
        <f>datos!H6/SUM(datos!H$5:H$7)*100</f>
        <v>5.5768310196266153</v>
      </c>
      <c r="I6">
        <f>datos!I6/SUM(datos!I$5:I$7)*100</f>
        <v>0.94967861485899585</v>
      </c>
      <c r="J6">
        <f>datos!J6/SUM(datos!J$5:J$7)*100</f>
        <v>7.5938869802156139</v>
      </c>
      <c r="K6">
        <f>datos!K6/SUM(datos!K$5:K$7)*100</f>
        <v>2.437625466016633</v>
      </c>
      <c r="L6">
        <f>datos!L6/SUM(datos!L$5:L$7)*100</f>
        <v>3.2328441094803653</v>
      </c>
      <c r="M6">
        <f>datos!M6/SUM(datos!M$5:M$7)*100</f>
        <v>0.36646816307833258</v>
      </c>
      <c r="N6">
        <f>datos!N6/SUM(datos!N$5:N$7)*100</f>
        <v>0.20112351758096955</v>
      </c>
      <c r="O6">
        <f>datos!O6/SUM(datos!O$5:O$7)*100</f>
        <v>8.3278255122273634</v>
      </c>
      <c r="P6">
        <f>datos!P6/SUM(datos!P$5:P$7)*100</f>
        <v>0.85500117123448116</v>
      </c>
      <c r="Q6">
        <f>datos!Q6/SUM(datos!Q$5:Q$7)*100</f>
        <v>0.4559041091754476</v>
      </c>
      <c r="R6">
        <f>datos!R6/SUM(datos!R$5:R$7)*100</f>
        <v>8.7668173514416275E-2</v>
      </c>
      <c r="S6">
        <f>datos!S6/SUM(datos!S$5:S$7)*100</f>
        <v>2.7520359449592813</v>
      </c>
      <c r="T6">
        <f>datos!T6/SUM(datos!T$5:T$7)*100</f>
        <v>4.5506769695194755</v>
      </c>
      <c r="U6">
        <f>datos!U6/SUM(datos!U$5:U$7)*100</f>
        <v>0.64065535892453918</v>
      </c>
      <c r="V6">
        <f>datos!V6/SUM(datos!V$5:V$7)*100</f>
        <v>0.68433567244678994</v>
      </c>
      <c r="W6">
        <f>datos!W6/SUM(datos!W$5:W$7)*100</f>
        <v>1.5284389877223752</v>
      </c>
      <c r="X6">
        <f>datos!X6/SUM(datos!X$5:X$7)*100</f>
        <v>1.6797583081570997</v>
      </c>
    </row>
    <row r="7" spans="1:24" x14ac:dyDescent="0.25">
      <c r="A7" t="str">
        <f>datos!A7</f>
        <v>querés</v>
      </c>
      <c r="B7">
        <f>datos!B7/SUM(datos!B$5:B$7)*100</f>
        <v>11.615945135019288</v>
      </c>
      <c r="C7">
        <f>datos!C7/SUM(datos!C$5:C$7)*100</f>
        <v>1.2710316783948965</v>
      </c>
      <c r="D7">
        <f>datos!D7/SUM(datos!D$5:D$7)*100</f>
        <v>19.747998961323969</v>
      </c>
      <c r="E7">
        <f>datos!E7/SUM(datos!E$5:E$7)*100</f>
        <v>15.062110460323311</v>
      </c>
      <c r="F7">
        <f>datos!F7/SUM(datos!F$5:F$7)*100</f>
        <v>39.810834049871026</v>
      </c>
      <c r="G7">
        <f>datos!G7/SUM(datos!G$5:G$7)*100</f>
        <v>7.8256302521008401</v>
      </c>
      <c r="H7">
        <f>datos!H7/SUM(datos!H$5:H$7)*100</f>
        <v>13.044518908568692</v>
      </c>
      <c r="I7">
        <f>datos!I7/SUM(datos!I$5:I$7)*100</f>
        <v>6.9778215299090851</v>
      </c>
      <c r="J7">
        <f>datos!J7/SUM(datos!J$5:J$7)*100</f>
        <v>12.320815069304585</v>
      </c>
      <c r="K7">
        <f>datos!K7/SUM(datos!K$5:K$7)*100</f>
        <v>1.1726093745021191</v>
      </c>
      <c r="L7">
        <f>datos!L7/SUM(datos!L$5:L$7)*100</f>
        <v>12.27687425624752</v>
      </c>
      <c r="M7">
        <f>datos!M7/SUM(datos!M$5:M$7)*100</f>
        <v>3.7219422812643148</v>
      </c>
      <c r="N7">
        <f>datos!N7/SUM(datos!N$5:N$7)*100</f>
        <v>1.7590426772755643</v>
      </c>
      <c r="O7">
        <f>datos!O7/SUM(datos!O$5:O$7)*100</f>
        <v>7.7329808327825518</v>
      </c>
      <c r="P7">
        <f>datos!P7/SUM(datos!P$5:P$7)*100</f>
        <v>8.0815179198875615</v>
      </c>
      <c r="Q7">
        <f>datos!Q7/SUM(datos!Q$5:Q$7)*100</f>
        <v>3.230578786872377</v>
      </c>
      <c r="R7">
        <f>datos!R7/SUM(datos!R$5:R$7)*100</f>
        <v>61.832999475950025</v>
      </c>
      <c r="S7">
        <f>datos!S7/SUM(datos!S$5:S$7)*100</f>
        <v>4.0157259196854822</v>
      </c>
      <c r="T7">
        <f>datos!T7/SUM(datos!T$5:T$7)*100</f>
        <v>2.1829732591407782</v>
      </c>
      <c r="U7">
        <f>datos!U7/SUM(datos!U$5:U$7)*100</f>
        <v>1.1605314288715014</v>
      </c>
      <c r="V7">
        <f>datos!V7/SUM(datos!V$5:V$7)*100</f>
        <v>7.6842776778982769</v>
      </c>
      <c r="W7">
        <f>datos!W7/SUM(datos!W$5:W$7)*100</f>
        <v>52.868955149085437</v>
      </c>
      <c r="X7">
        <f>datos!X7/SUM(datos!X$5:X$7)*100</f>
        <v>0.31419939577039274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7"/>
  <sheetViews>
    <sheetView topLeftCell="F1" workbookViewId="0">
      <selection sqref="A1:X7"/>
    </sheetView>
  </sheetViews>
  <sheetFormatPr defaultRowHeight="15" x14ac:dyDescent="0.25"/>
  <sheetData>
    <row r="1" spans="1:24" x14ac:dyDescent="0.25">
      <c r="B1" t="str">
        <f>datos!B1</f>
        <v>GEN</v>
      </c>
      <c r="C1" t="str">
        <f>datos!C1</f>
        <v>es</v>
      </c>
      <c r="D1" t="str">
        <f>datos!D1</f>
        <v>LATAM</v>
      </c>
      <c r="E1" t="str">
        <f>datos!E1</f>
        <v>LATAM sin Argentina</v>
      </c>
      <c r="F1" t="str">
        <f>datos!F1</f>
        <v>ar</v>
      </c>
      <c r="G1" t="str">
        <f>datos!G1</f>
        <v>bo</v>
      </c>
      <c r="H1" t="str">
        <f>datos!H1</f>
        <v>co</v>
      </c>
      <c r="I1" t="str">
        <f>datos!I1</f>
        <v>cr</v>
      </c>
      <c r="J1" t="str">
        <f>datos!J1</f>
        <v>cl</v>
      </c>
      <c r="K1" t="str">
        <f>datos!K1</f>
        <v>cu</v>
      </c>
      <c r="L1" t="str">
        <f>datos!L1</f>
        <v>ec</v>
      </c>
      <c r="M1" t="str">
        <f>datos!M1</f>
        <v>gt</v>
      </c>
      <c r="N1" t="str">
        <f>datos!N1</f>
        <v>hn</v>
      </c>
      <c r="O1" t="str">
        <f>datos!O1</f>
        <v>mx</v>
      </c>
      <c r="P1" t="str">
        <f>datos!P1</f>
        <v>ni</v>
      </c>
      <c r="Q1" t="str">
        <f>datos!Q1</f>
        <v>pa</v>
      </c>
      <c r="R1" t="str">
        <f>datos!R1</f>
        <v>py</v>
      </c>
      <c r="S1" t="str">
        <f>datos!S1</f>
        <v>pe</v>
      </c>
      <c r="T1" t="str">
        <f>datos!T1</f>
        <v>do</v>
      </c>
      <c r="U1" t="str">
        <f>datos!U1</f>
        <v>pr</v>
      </c>
      <c r="V1" t="str">
        <f>datos!V1</f>
        <v>sv</v>
      </c>
      <c r="W1" t="str">
        <f>datos!W1</f>
        <v>uy</v>
      </c>
      <c r="X1" t="str">
        <f>datos!X1</f>
        <v>ve</v>
      </c>
    </row>
    <row r="2" spans="1:24" x14ac:dyDescent="0.25">
      <c r="A2" t="str">
        <f>datos!A2</f>
        <v>tienes</v>
      </c>
      <c r="B2">
        <f>'datos Bing'!B2/SUM('datos Bing'!B$2:B$4)*100</f>
        <v>67.93857608189856</v>
      </c>
      <c r="C2">
        <f>'datos Bing'!C2/SUM('datos Bing'!C$2:C$4)*100</f>
        <v>79.147711447405072</v>
      </c>
      <c r="D2">
        <f>'datos Bing'!D2/SUM('datos Bing'!D$2:D$4)*100</f>
        <v>81.461429394279889</v>
      </c>
      <c r="E2">
        <f>'datos Bing'!E2/SUM('datos Bing'!E$2:E$4)*100</f>
        <v>94.857400842277102</v>
      </c>
      <c r="F2">
        <f>'datos Bing'!F2/SUM('datos Bing'!F$2:F$4)*100</f>
        <v>37.029091221144775</v>
      </c>
      <c r="G2">
        <f>'datos Bing'!G2/SUM('datos Bing'!G$2:G$4)*100</f>
        <v>99.243550785543405</v>
      </c>
      <c r="H2">
        <f>'datos Bing'!H2/SUM('datos Bing'!H$2:H$4)*100</f>
        <v>94.398865593031502</v>
      </c>
      <c r="I2">
        <f>'datos Bing'!I2/SUM('datos Bing'!I$2:I$4)*100</f>
        <v>95.198749842832257</v>
      </c>
      <c r="J2">
        <f>'datos Bing'!J2/SUM('datos Bing'!J$2:J$4)*100</f>
        <v>97.388698630136986</v>
      </c>
      <c r="K2">
        <f>'datos Bing'!K2/SUM('datos Bing'!K$2:K$4)*100</f>
        <v>98.950780516932525</v>
      </c>
      <c r="L2">
        <f>'datos Bing'!L2/SUM('datos Bing'!L$2:L$4)*100</f>
        <v>98.861030710822078</v>
      </c>
      <c r="M2">
        <f>'datos Bing'!M2/SUM('datos Bing'!M$2:M$4)*100</f>
        <v>94.240476887824542</v>
      </c>
      <c r="N2">
        <f>'datos Bing'!N2/SUM('datos Bing'!N$2:N$4)*100</f>
        <v>93.008383266832567</v>
      </c>
      <c r="O2">
        <f>'datos Bing'!O2/SUM('datos Bing'!O$2:O$4)*100</f>
        <v>95.412364396810872</v>
      </c>
      <c r="P2">
        <f>'datos Bing'!P2/SUM('datos Bing'!P$2:P$4)*100</f>
        <v>71.399721176271314</v>
      </c>
      <c r="Q2">
        <f>'datos Bing'!Q2/SUM('datos Bing'!Q$2:Q$4)*100</f>
        <v>98.600448009802605</v>
      </c>
      <c r="R2">
        <f>'datos Bing'!R2/SUM('datos Bing'!R$2:R$4)*100</f>
        <v>57.953016661492285</v>
      </c>
      <c r="S2">
        <f>'datos Bing'!S2/SUM('datos Bing'!S$2:S$4)*100</f>
        <v>93.720515777335152</v>
      </c>
      <c r="T2">
        <f>'datos Bing'!T2/SUM('datos Bing'!T$2:T$4)*100</f>
        <v>96.138921226232057</v>
      </c>
      <c r="U2">
        <f>'datos Bing'!U2/SUM('datos Bing'!U$2:U$4)*100</f>
        <v>98.401347477911401</v>
      </c>
      <c r="V2">
        <f>'datos Bing'!V2/SUM('datos Bing'!V$2:V$4)*100</f>
        <v>92.215103863327514</v>
      </c>
      <c r="W2">
        <f>'datos Bing'!W2/SUM('datos Bing'!W$2:W$4)*100</f>
        <v>60.77079107505071</v>
      </c>
      <c r="X2">
        <f>'datos Bing'!X2/SUM('datos Bing'!X$2:X$4)*100</f>
        <v>93.188010899182558</v>
      </c>
    </row>
    <row r="3" spans="1:24" x14ac:dyDescent="0.25">
      <c r="A3" t="str">
        <f>datos!A3</f>
        <v>tenéis</v>
      </c>
      <c r="B3">
        <f>'datos Bing'!B3/SUM('datos Bing'!B$2:B$4)*100</f>
        <v>20.195439739413683</v>
      </c>
      <c r="C3">
        <f>'datos Bing'!C3/SUM('datos Bing'!C$2:C$4)*100</f>
        <v>19.195060811438122</v>
      </c>
      <c r="D3">
        <f>'datos Bing'!D3/SUM('datos Bing'!D$2:D$4)*100</f>
        <v>1.5894108192809047</v>
      </c>
      <c r="E3">
        <f>'datos Bing'!E3/SUM('datos Bing'!E$2:E$4)*100</f>
        <v>1.3234785229685773</v>
      </c>
      <c r="F3">
        <f>'datos Bing'!F3/SUM('datos Bing'!F$2:F$4)*100</f>
        <v>2.4714665751308673</v>
      </c>
      <c r="G3">
        <f>'datos Bing'!G3/SUM('datos Bing'!G$2:G$4)*100</f>
        <v>0.26346414947953711</v>
      </c>
      <c r="H3">
        <f>'datos Bing'!H3/SUM('datos Bing'!H$2:H$4)*100</f>
        <v>1.255950572267801</v>
      </c>
      <c r="I3">
        <f>'datos Bing'!I3/SUM('datos Bing'!I$2:I$4)*100</f>
        <v>0.68794568282650481</v>
      </c>
      <c r="J3">
        <f>'datos Bing'!J3/SUM('datos Bing'!J$2:J$4)*100</f>
        <v>0.86151541095890405</v>
      </c>
      <c r="K3">
        <f>'datos Bing'!K3/SUM('datos Bing'!K$2:K$4)*100</f>
        <v>0.43504222468651371</v>
      </c>
      <c r="L3">
        <f>'datos Bing'!L3/SUM('datos Bing'!L$2:L$4)*100</f>
        <v>0.43228207345036268</v>
      </c>
      <c r="M3">
        <f>'datos Bing'!M3/SUM('datos Bing'!M$2:M$4)*100</f>
        <v>1.4351429112899057</v>
      </c>
      <c r="N3">
        <f>'datos Bing'!N3/SUM('datos Bing'!N$2:N$4)*100</f>
        <v>0.70764225833808336</v>
      </c>
      <c r="O3">
        <f>'datos Bing'!O3/SUM('datos Bing'!O$2:O$4)*100</f>
        <v>2.0912299045876357</v>
      </c>
      <c r="P3">
        <f>'datos Bing'!P3/SUM('datos Bing'!P$2:P$4)*100</f>
        <v>0.32703156962124275</v>
      </c>
      <c r="Q3">
        <f>'datos Bing'!Q3/SUM('datos Bing'!Q$2:Q$4)*100</f>
        <v>0.60500469070092466</v>
      </c>
      <c r="R3">
        <f>'datos Bing'!R3/SUM('datos Bing'!R$2:R$4)*100</f>
        <v>5.205422746559039</v>
      </c>
      <c r="S3">
        <f>'datos Bing'!S3/SUM('datos Bing'!S$2:S$4)*100</f>
        <v>1.3733095712338819</v>
      </c>
      <c r="T3">
        <f>'datos Bing'!T3/SUM('datos Bing'!T$2:T$4)*100</f>
        <v>1.0574311214590608</v>
      </c>
      <c r="U3">
        <f>'datos Bing'!U3/SUM('datos Bing'!U$2:U$4)*100</f>
        <v>0.85399367630980172</v>
      </c>
      <c r="V3">
        <f>'datos Bing'!V3/SUM('datos Bing'!V$2:V$4)*100</f>
        <v>0.43542169342984721</v>
      </c>
      <c r="W3">
        <f>'datos Bing'!W3/SUM('datos Bing'!W$2:W$4)*100</f>
        <v>1.2576064908722109</v>
      </c>
      <c r="X3">
        <f>'datos Bing'!X3/SUM('datos Bing'!X$2:X$4)*100</f>
        <v>2.4577656675749315</v>
      </c>
    </row>
    <row r="4" spans="1:24" x14ac:dyDescent="0.25">
      <c r="A4" t="str">
        <f>datos!A4</f>
        <v>tenés</v>
      </c>
      <c r="B4">
        <f>'datos Bing'!B4/SUM('datos Bing'!B$2:B$4)*100</f>
        <v>11.865984178687762</v>
      </c>
      <c r="C4">
        <f>'datos Bing'!C4/SUM('datos Bing'!C$2:C$4)*100</f>
        <v>1.6572277411568099</v>
      </c>
      <c r="D4">
        <f>'datos Bing'!D4/SUM('datos Bing'!D$2:D$4)*100</f>
        <v>16.949159786439196</v>
      </c>
      <c r="E4">
        <f>'datos Bing'!E4/SUM('datos Bing'!E$2:E$4)*100</f>
        <v>3.8191206347543125</v>
      </c>
      <c r="F4">
        <f>'datos Bing'!F4/SUM('datos Bing'!F$2:F$4)*100</f>
        <v>60.499442203724364</v>
      </c>
      <c r="G4">
        <f>'datos Bing'!G4/SUM('datos Bing'!G$2:G$4)*100</f>
        <v>0.49298506497704792</v>
      </c>
      <c r="H4">
        <f>'datos Bing'!H4/SUM('datos Bing'!H$2:H$4)*100</f>
        <v>4.3451838347006992</v>
      </c>
      <c r="I4">
        <f>'datos Bing'!I4/SUM('datos Bing'!I$2:I$4)*100</f>
        <v>4.113304474341243</v>
      </c>
      <c r="J4">
        <f>'datos Bing'!J4/SUM('datos Bing'!J$2:J$4)*100</f>
        <v>1.7497859589041094</v>
      </c>
      <c r="K4">
        <f>'datos Bing'!K4/SUM('datos Bing'!K$2:K$4)*100</f>
        <v>0.61417725838096049</v>
      </c>
      <c r="L4">
        <f>'datos Bing'!L4/SUM('datos Bing'!L$2:L$4)*100</f>
        <v>0.70668721572754956</v>
      </c>
      <c r="M4">
        <f>'datos Bing'!M4/SUM('datos Bing'!M$2:M$4)*100</f>
        <v>4.3243802008855505</v>
      </c>
      <c r="N4">
        <f>'datos Bing'!N4/SUM('datos Bing'!N$2:N$4)*100</f>
        <v>6.2839744748293462</v>
      </c>
      <c r="O4">
        <f>'datos Bing'!O4/SUM('datos Bing'!O$2:O$4)*100</f>
        <v>2.4964056986014902</v>
      </c>
      <c r="P4">
        <f>'datos Bing'!P4/SUM('datos Bing'!P$2:P$4)*100</f>
        <v>28.273247254107435</v>
      </c>
      <c r="Q4">
        <f>'datos Bing'!Q4/SUM('datos Bing'!Q$2:Q$4)*100</f>
        <v>0.79454729949646774</v>
      </c>
      <c r="R4">
        <f>'datos Bing'!R4/SUM('datos Bing'!R$2:R$4)*100</f>
        <v>36.841560591948671</v>
      </c>
      <c r="S4">
        <f>'datos Bing'!S4/SUM('datos Bing'!S$2:S$4)*100</f>
        <v>4.9061746514309679</v>
      </c>
      <c r="T4">
        <f>'datos Bing'!T4/SUM('datos Bing'!T$2:T$4)*100</f>
        <v>2.8036476523088862</v>
      </c>
      <c r="U4">
        <f>'datos Bing'!U4/SUM('datos Bing'!U$2:U$4)*100</f>
        <v>0.74465884577878905</v>
      </c>
      <c r="V4">
        <f>'datos Bing'!V4/SUM('datos Bing'!V$2:V$4)*100</f>
        <v>7.3494744432426442</v>
      </c>
      <c r="W4">
        <f>'datos Bing'!W4/SUM('datos Bing'!W$2:W$4)*100</f>
        <v>37.971602434077077</v>
      </c>
      <c r="X4">
        <f>'datos Bing'!X4/SUM('datos Bing'!X$2:X$4)*100</f>
        <v>4.3542234332425069</v>
      </c>
    </row>
    <row r="5" spans="1:24" x14ac:dyDescent="0.25">
      <c r="A5" t="str">
        <f>datos!A5</f>
        <v>quieres</v>
      </c>
      <c r="B5">
        <f>'datos Bing'!B5/SUM('datos Bing'!B$2:B$4)*100</f>
        <v>63.285248953001393</v>
      </c>
      <c r="C5">
        <f>'datos Bing'!C5/SUM('datos Bing'!C$2:C$4)*100</f>
        <v>74.041407483056361</v>
      </c>
      <c r="D5">
        <f>'datos Bing'!D5/SUM('datos Bing'!D$2:D$4)*100</f>
        <v>44.916748957715733</v>
      </c>
      <c r="E5">
        <f>'datos Bing'!E5/SUM('datos Bing'!E$2:E$4)*100</f>
        <v>46.014125055706586</v>
      </c>
      <c r="F5">
        <f>'datos Bing'!F5/SUM('datos Bing'!F$2:F$4)*100</f>
        <v>41.27692439715095</v>
      </c>
      <c r="G5">
        <f>'datos Bing'!G5/SUM('datos Bing'!G$2:G$4)*100</f>
        <v>5.6895325531777337</v>
      </c>
      <c r="H5">
        <f>'datos Bing'!H5/SUM('datos Bing'!H$2:H$4)*100</f>
        <v>50.440595563658462</v>
      </c>
      <c r="I5">
        <f>'datos Bing'!I5/SUM('datos Bing'!I$2:I$4)*100</f>
        <v>32.511271172740827</v>
      </c>
      <c r="J5">
        <f>'datos Bing'!J5/SUM('datos Bing'!J$2:J$4)*100</f>
        <v>47.731164383561641</v>
      </c>
      <c r="K5">
        <f>'datos Bing'!K5/SUM('datos Bing'!K$2:K$4)*100</f>
        <v>7.5492621342659731</v>
      </c>
      <c r="L5">
        <f>'datos Bing'!L5/SUM('datos Bing'!L$2:L$4)*100</f>
        <v>27.703642446340638</v>
      </c>
      <c r="M5">
        <f>'datos Bing'!M5/SUM('datos Bing'!M$2:M$4)*100</f>
        <v>61.678410833347684</v>
      </c>
      <c r="N5">
        <f>'datos Bing'!N5/SUM('datos Bing'!N$2:N$4)*100</f>
        <v>29.334482614800706</v>
      </c>
      <c r="O5">
        <f>'datos Bing'!O5/SUM('datos Bing'!O$2:O$4)*100</f>
        <v>57.944495272949069</v>
      </c>
      <c r="P5">
        <f>'datos Bing'!P5/SUM('datos Bing'!P$2:P$4)*100</f>
        <v>29.054996026110409</v>
      </c>
      <c r="Q5">
        <f>'datos Bing'!Q5/SUM('datos Bing'!Q$2:Q$4)*100</f>
        <v>51.693438762420783</v>
      </c>
      <c r="R5">
        <f>'datos Bing'!R5/SUM('datos Bing'!R$2:R$4)*100</f>
        <v>11.073165683535134</v>
      </c>
      <c r="S5">
        <f>'datos Bing'!S5/SUM('datos Bing'!S$2:S$4)*100</f>
        <v>57.86770101687808</v>
      </c>
      <c r="T5">
        <f>'datos Bing'!T5/SUM('datos Bing'!T$2:T$4)*100</f>
        <v>85.855646100116417</v>
      </c>
      <c r="U5">
        <f>'datos Bing'!U5/SUM('datos Bing'!U$2:U$4)*100</f>
        <v>91.604858012470075</v>
      </c>
      <c r="V5">
        <f>'datos Bing'!V5/SUM('datos Bing'!V$2:V$4)*100</f>
        <v>45.89954793798708</v>
      </c>
      <c r="W5">
        <f>'datos Bing'!W5/SUM('datos Bing'!W$2:W$4)*100</f>
        <v>30.588235294117649</v>
      </c>
      <c r="X5">
        <f>'datos Bing'!X5/SUM('datos Bing'!X$2:X$4)*100</f>
        <v>49.591280653950953</v>
      </c>
    </row>
    <row r="6" spans="1:24" x14ac:dyDescent="0.25">
      <c r="A6" t="str">
        <f>datos!A6</f>
        <v>queréis</v>
      </c>
      <c r="B6">
        <f>'datos Bing'!B6/SUM('datos Bing'!B$2:B$4)*100</f>
        <v>19.078641228478364</v>
      </c>
      <c r="C6">
        <f>'datos Bing'!C6/SUM('datos Bing'!C$2:C$4)*100</f>
        <v>9.1681366632624641</v>
      </c>
      <c r="D6">
        <f>'datos Bing'!D6/SUM('datos Bing'!D$2:D$4)*100</f>
        <v>1.2859270627139796</v>
      </c>
      <c r="E6">
        <f>'datos Bing'!E6/SUM('datos Bing'!E$2:E$4)*100</f>
        <v>1.0772634984576794</v>
      </c>
      <c r="F6">
        <f>'datos Bing'!F6/SUM('datos Bing'!F$2:F$4)*100</f>
        <v>1.9780314082210588</v>
      </c>
      <c r="G6">
        <f>'datos Bing'!G6/SUM('datos Bing'!G$2:G$4)*100</f>
        <v>4.7358893127303292E-2</v>
      </c>
      <c r="H6">
        <f>'datos Bing'!H6/SUM('datos Bing'!H$2:H$4)*100</f>
        <v>0.83662513926871263</v>
      </c>
      <c r="I6">
        <f>'datos Bing'!I6/SUM('datos Bing'!I$2:I$4)*100</f>
        <v>0.16165825445009252</v>
      </c>
      <c r="J6">
        <f>'datos Bing'!J6/SUM('datos Bing'!J$2:J$4)*100</f>
        <v>1.0327482876712328</v>
      </c>
      <c r="K6">
        <f>'datos Bing'!K6/SUM('datos Bing'!K$2:K$4)*100</f>
        <v>0.36082913929881427</v>
      </c>
      <c r="L6">
        <f>'datos Bing'!L6/SUM('datos Bing'!L$2:L$4)*100</f>
        <v>0.25598616697364962</v>
      </c>
      <c r="M6">
        <f>'datos Bing'!M6/SUM('datos Bing'!M$2:M$4)*100</f>
        <v>0.9544647933428666</v>
      </c>
      <c r="N6">
        <f>'datos Bing'!N6/SUM('datos Bing'!N$2:N$4)*100</f>
        <v>0.22244157433024231</v>
      </c>
      <c r="O6">
        <f>'datos Bing'!O6/SUM('datos Bing'!O$2:O$4)*100</f>
        <v>1.8777501851609812</v>
      </c>
      <c r="P6">
        <f>'datos Bing'!P6/SUM('datos Bing'!P$2:P$4)*100</f>
        <v>0.38175398366145069</v>
      </c>
      <c r="Q6">
        <f>'datos Bing'!Q6/SUM('datos Bing'!Q$2:Q$4)*100</f>
        <v>0.3101606325745247</v>
      </c>
      <c r="R6">
        <f>'datos Bing'!R6/SUM('datos Bing'!R$2:R$4)*100</f>
        <v>0.30839283866294115</v>
      </c>
      <c r="S6">
        <f>'datos Bing'!S6/SUM('datos Bing'!S$2:S$4)*100</f>
        <v>1.0294580144669254</v>
      </c>
      <c r="T6">
        <f>'datos Bing'!T6/SUM('datos Bing'!T$2:T$4)*100</f>
        <v>0.91870391928599149</v>
      </c>
      <c r="U6">
        <f>'datos Bing'!U6/SUM('datos Bing'!U$2:U$4)*100</f>
        <v>0.16252474808664047</v>
      </c>
      <c r="V6">
        <f>'datos Bing'!V6/SUM('datos Bing'!V$2:V$4)*100</f>
        <v>0.34806001608564219</v>
      </c>
      <c r="W6">
        <f>'datos Bing'!W6/SUM('datos Bing'!W$2:W$4)*100</f>
        <v>0.3042596348884381</v>
      </c>
      <c r="X6">
        <f>'datos Bing'!X6/SUM('datos Bing'!X$2:X$4)*100</f>
        <v>1.4223433242506811</v>
      </c>
    </row>
    <row r="7" spans="1:24" x14ac:dyDescent="0.25">
      <c r="A7" t="str">
        <f>datos!A7</f>
        <v>querés</v>
      </c>
      <c r="B7">
        <f>'datos Bing'!B7/SUM('datos Bing'!B$2:B$4)*100</f>
        <v>14.332247557003258</v>
      </c>
      <c r="C7">
        <f>'datos Bing'!C7/SUM('datos Bing'!C$2:C$4)*100</f>
        <v>2.0123479714046977</v>
      </c>
      <c r="D7">
        <f>'datos Bing'!D7/SUM('datos Bing'!D$2:D$4)*100</f>
        <v>13.115800030514366</v>
      </c>
      <c r="E7">
        <f>'datos Bing'!E7/SUM('datos Bing'!E$2:E$4)*100</f>
        <v>5.0135474536026399</v>
      </c>
      <c r="F7">
        <f>'datos Bing'!F7/SUM('datos Bing'!F$2:F$4)*100</f>
        <v>39.989702222603626</v>
      </c>
      <c r="G7">
        <f>'datos Bing'!G7/SUM('datos Bing'!G$2:G$4)*100</f>
        <v>0.42186590806232621</v>
      </c>
      <c r="H7">
        <f>'datos Bing'!H7/SUM('datos Bing'!H$2:H$4)*100</f>
        <v>2.643573381950775</v>
      </c>
      <c r="I7">
        <f>'datos Bing'!I7/SUM('datos Bing'!I$2:I$4)*100</f>
        <v>3.8169310078494063</v>
      </c>
      <c r="J7">
        <f>'datos Bing'!J7/SUM('datos Bing'!J$2:J$4)*100</f>
        <v>3.6012414383561646</v>
      </c>
      <c r="K7">
        <f>'datos Bing'!K7/SUM('datos Bing'!K$2:K$4)*100</f>
        <v>0.12923313145099377</v>
      </c>
      <c r="L7">
        <f>'datos Bing'!L7/SUM('datos Bing'!L$2:L$4)*100</f>
        <v>0.46611284441604328</v>
      </c>
      <c r="M7">
        <f>'datos Bing'!M7/SUM('datos Bing'!M$2:M$4)*100</f>
        <v>2.2914046482780006</v>
      </c>
      <c r="N7">
        <f>'datos Bing'!N7/SUM('datos Bing'!N$2:N$4)*100</f>
        <v>2.6275910967759875</v>
      </c>
      <c r="O7">
        <f>'datos Bing'!O7/SUM('datos Bing'!O$2:O$4)*100</f>
        <v>5.7508822376159978</v>
      </c>
      <c r="P7">
        <f>'datos Bing'!P7/SUM('datos Bing'!P$2:P$4)*100</f>
        <v>9.1334314862347075</v>
      </c>
      <c r="Q7">
        <f>'datos Bing'!Q7/SUM('datos Bing'!Q$2:Q$4)*100</f>
        <v>0.6088338343129559</v>
      </c>
      <c r="R7">
        <f>'datos Bing'!R7/SUM('datos Bing'!R$2:R$4)*100</f>
        <v>63.334368208630863</v>
      </c>
      <c r="S7">
        <f>'datos Bing'!S7/SUM('datos Bing'!S$2:S$4)*100</f>
        <v>1.9058601530558759</v>
      </c>
      <c r="T7">
        <f>'datos Bing'!T7/SUM('datos Bing'!T$2:T$4)*100</f>
        <v>0.77900659681800544</v>
      </c>
      <c r="U7">
        <f>'datos Bing'!U7/SUM('datos Bing'!U$2:U$4)*100</f>
        <v>1.0490233740137702</v>
      </c>
      <c r="V7">
        <f>'datos Bing'!V7/SUM('datos Bing'!V$2:V$4)*100</f>
        <v>3.2725961671797434</v>
      </c>
      <c r="W7">
        <f>'datos Bing'!W7/SUM('datos Bing'!W$2:W$4)*100</f>
        <v>53.793103448275858</v>
      </c>
      <c r="X7">
        <f>'datos Bing'!X7/SUM('datos Bing'!X$2:X$4)*100</f>
        <v>1.6893732970027249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R13" sqref="R13"/>
    </sheetView>
  </sheetViews>
  <sheetFormatPr defaultRowHeight="15" x14ac:dyDescent="0.25"/>
  <sheetData>
    <row r="1" spans="1:7" x14ac:dyDescent="0.25">
      <c r="B1" t="s">
        <v>0</v>
      </c>
      <c r="C1" t="s">
        <v>1</v>
      </c>
      <c r="D1" t="s">
        <v>2</v>
      </c>
      <c r="E1" t="s">
        <v>3</v>
      </c>
      <c r="F1" t="s">
        <v>5</v>
      </c>
      <c r="G1" t="s">
        <v>4</v>
      </c>
    </row>
    <row r="2" spans="1:7" x14ac:dyDescent="0.25">
      <c r="A2" t="s">
        <v>6</v>
      </c>
      <c r="B2">
        <v>67.93857608189856</v>
      </c>
      <c r="C2">
        <v>20.195439739413683</v>
      </c>
      <c r="D2">
        <v>11.865984178687762</v>
      </c>
      <c r="E2">
        <v>63.285248953001393</v>
      </c>
      <c r="F2">
        <v>19.078641228478364</v>
      </c>
      <c r="G2">
        <v>14.332247557003258</v>
      </c>
    </row>
    <row r="3" spans="1:7" x14ac:dyDescent="0.25">
      <c r="A3" t="s">
        <v>7</v>
      </c>
      <c r="B3">
        <v>79.147711447405072</v>
      </c>
      <c r="C3">
        <v>19.195060811438122</v>
      </c>
      <c r="D3">
        <v>1.6572277411568099</v>
      </c>
      <c r="E3">
        <v>74.041407483056361</v>
      </c>
      <c r="F3">
        <v>9.1681366632624641</v>
      </c>
      <c r="G3">
        <v>2.0123479714046977</v>
      </c>
    </row>
    <row r="4" spans="1:7" x14ac:dyDescent="0.25">
      <c r="A4" t="s">
        <v>8</v>
      </c>
      <c r="B4">
        <v>81.461429394279889</v>
      </c>
      <c r="C4">
        <v>1.5894108192809047</v>
      </c>
      <c r="D4">
        <v>16.949159786439196</v>
      </c>
      <c r="E4">
        <v>44.916748957715733</v>
      </c>
      <c r="F4">
        <v>1.2859270627139796</v>
      </c>
      <c r="G4">
        <v>13.115800030514366</v>
      </c>
    </row>
    <row r="5" spans="1:7" x14ac:dyDescent="0.25">
      <c r="A5" t="s">
        <v>28</v>
      </c>
      <c r="B5">
        <v>94.857400842277102</v>
      </c>
      <c r="C5">
        <v>1.3234785229685773</v>
      </c>
      <c r="D5">
        <v>3.8191206347543125</v>
      </c>
      <c r="E5">
        <v>46.014125055706586</v>
      </c>
      <c r="F5">
        <v>1.0772634984576794</v>
      </c>
      <c r="G5">
        <v>5.0135474536026399</v>
      </c>
    </row>
    <row r="6" spans="1:7" x14ac:dyDescent="0.25">
      <c r="A6" t="s">
        <v>10</v>
      </c>
      <c r="B6">
        <v>37.029091221144775</v>
      </c>
      <c r="C6">
        <v>2.4714665751308673</v>
      </c>
      <c r="D6">
        <v>60.499442203724364</v>
      </c>
      <c r="E6">
        <v>41.27692439715095</v>
      </c>
      <c r="F6">
        <v>1.9780314082210588</v>
      </c>
      <c r="G6">
        <v>39.989702222603626</v>
      </c>
    </row>
    <row r="7" spans="1:7" x14ac:dyDescent="0.25">
      <c r="A7" t="s">
        <v>12</v>
      </c>
      <c r="B7">
        <v>99.243550785543405</v>
      </c>
      <c r="C7">
        <v>0.26346414947953711</v>
      </c>
      <c r="D7">
        <v>0.49298506497704792</v>
      </c>
      <c r="E7">
        <v>5.6895325531777337</v>
      </c>
      <c r="F7">
        <v>4.7358893127303292E-2</v>
      </c>
      <c r="G7">
        <v>0.42186590806232621</v>
      </c>
    </row>
    <row r="8" spans="1:7" x14ac:dyDescent="0.25">
      <c r="A8" t="s">
        <v>13</v>
      </c>
      <c r="B8">
        <v>94.398865593031502</v>
      </c>
      <c r="C8">
        <v>1.255950572267801</v>
      </c>
      <c r="D8">
        <v>4.3451838347006992</v>
      </c>
      <c r="E8">
        <v>50.440595563658462</v>
      </c>
      <c r="F8">
        <v>0.83662513926871263</v>
      </c>
      <c r="G8">
        <v>2.643573381950775</v>
      </c>
    </row>
    <row r="9" spans="1:7" x14ac:dyDescent="0.25">
      <c r="A9" t="s">
        <v>14</v>
      </c>
      <c r="B9">
        <v>95.198749842832257</v>
      </c>
      <c r="C9">
        <v>0.68794568282650481</v>
      </c>
      <c r="D9">
        <v>4.113304474341243</v>
      </c>
      <c r="E9">
        <v>32.511271172740827</v>
      </c>
      <c r="F9">
        <v>0.16165825445009252</v>
      </c>
      <c r="G9">
        <v>3.8169310078494063</v>
      </c>
    </row>
    <row r="10" spans="1:7" x14ac:dyDescent="0.25">
      <c r="A10" t="s">
        <v>11</v>
      </c>
      <c r="B10">
        <v>97.388698630136986</v>
      </c>
      <c r="C10">
        <v>0.86151541095890405</v>
      </c>
      <c r="D10">
        <v>1.7497859589041094</v>
      </c>
      <c r="E10">
        <v>47.731164383561641</v>
      </c>
      <c r="F10">
        <v>1.0327482876712328</v>
      </c>
      <c r="G10">
        <v>3.6012414383561646</v>
      </c>
    </row>
    <row r="11" spans="1:7" x14ac:dyDescent="0.25">
      <c r="A11" t="s">
        <v>15</v>
      </c>
      <c r="B11">
        <v>98.950780516932525</v>
      </c>
      <c r="C11">
        <v>0.43504222468651371</v>
      </c>
      <c r="D11">
        <v>0.61417725838096049</v>
      </c>
      <c r="E11">
        <v>7.5492621342659731</v>
      </c>
      <c r="F11">
        <v>0.36082913929881427</v>
      </c>
      <c r="G11">
        <v>0.12923313145099377</v>
      </c>
    </row>
    <row r="12" spans="1:7" x14ac:dyDescent="0.25">
      <c r="A12" t="s">
        <v>16</v>
      </c>
      <c r="B12">
        <v>98.861030710822078</v>
      </c>
      <c r="C12">
        <v>0.43228207345036268</v>
      </c>
      <c r="D12">
        <v>0.70668721572754956</v>
      </c>
      <c r="E12">
        <v>27.703642446340638</v>
      </c>
      <c r="F12">
        <v>0.25598616697364962</v>
      </c>
      <c r="G12">
        <v>0.46611284441604328</v>
      </c>
    </row>
    <row r="13" spans="1:7" x14ac:dyDescent="0.25">
      <c r="A13" t="s">
        <v>17</v>
      </c>
      <c r="B13">
        <v>94.240476887824542</v>
      </c>
      <c r="C13">
        <v>1.4351429112899057</v>
      </c>
      <c r="D13">
        <v>4.3243802008855505</v>
      </c>
      <c r="E13">
        <v>61.678410833347684</v>
      </c>
      <c r="F13">
        <v>0.9544647933428666</v>
      </c>
      <c r="G13">
        <v>2.2914046482780006</v>
      </c>
    </row>
    <row r="14" spans="1:7" x14ac:dyDescent="0.25">
      <c r="A14" t="s">
        <v>18</v>
      </c>
      <c r="B14">
        <v>93.008383266832567</v>
      </c>
      <c r="C14">
        <v>0.70764225833808336</v>
      </c>
      <c r="D14">
        <v>6.2839744748293462</v>
      </c>
      <c r="E14">
        <v>29.334482614800706</v>
      </c>
      <c r="F14">
        <v>0.22244157433024231</v>
      </c>
      <c r="G14">
        <v>2.6275910967759875</v>
      </c>
    </row>
    <row r="15" spans="1:7" x14ac:dyDescent="0.25">
      <c r="A15" t="s">
        <v>9</v>
      </c>
      <c r="B15">
        <v>95.412364396810872</v>
      </c>
      <c r="C15">
        <v>2.0912299045876357</v>
      </c>
      <c r="D15">
        <v>2.4964056986014902</v>
      </c>
      <c r="E15">
        <v>57.944495272949069</v>
      </c>
      <c r="F15">
        <v>1.8777501851609812</v>
      </c>
      <c r="G15">
        <v>5.7508822376159978</v>
      </c>
    </row>
    <row r="16" spans="1:7" x14ac:dyDescent="0.25">
      <c r="A16" t="s">
        <v>19</v>
      </c>
      <c r="B16">
        <v>71.399721176271314</v>
      </c>
      <c r="C16">
        <v>0.32703156962124275</v>
      </c>
      <c r="D16">
        <v>28.273247254107435</v>
      </c>
      <c r="E16">
        <v>29.054996026110409</v>
      </c>
      <c r="F16">
        <v>0.38175398366145069</v>
      </c>
      <c r="G16">
        <v>9.1334314862347075</v>
      </c>
    </row>
    <row r="17" spans="1:7" x14ac:dyDescent="0.25">
      <c r="A17" t="s">
        <v>20</v>
      </c>
      <c r="B17">
        <v>98.600448009802605</v>
      </c>
      <c r="C17">
        <v>0.60500469070092466</v>
      </c>
      <c r="D17">
        <v>0.79454729949646774</v>
      </c>
      <c r="E17">
        <v>51.693438762420783</v>
      </c>
      <c r="F17">
        <v>0.3101606325745247</v>
      </c>
      <c r="G17">
        <v>0.6088338343129559</v>
      </c>
    </row>
    <row r="18" spans="1:7" x14ac:dyDescent="0.25">
      <c r="A18" t="s">
        <v>21</v>
      </c>
      <c r="B18">
        <v>57.953016661492285</v>
      </c>
      <c r="C18">
        <v>5.205422746559039</v>
      </c>
      <c r="D18">
        <v>36.841560591948671</v>
      </c>
      <c r="E18">
        <v>11.073165683535134</v>
      </c>
      <c r="F18">
        <v>0.30839283866294115</v>
      </c>
      <c r="G18">
        <v>63.334368208630863</v>
      </c>
    </row>
    <row r="19" spans="1:7" x14ac:dyDescent="0.25">
      <c r="A19" t="s">
        <v>22</v>
      </c>
      <c r="B19">
        <v>93.720515777335152</v>
      </c>
      <c r="C19">
        <v>1.3733095712338819</v>
      </c>
      <c r="D19">
        <v>4.9061746514309679</v>
      </c>
      <c r="E19">
        <v>57.86770101687808</v>
      </c>
      <c r="F19">
        <v>1.0294580144669254</v>
      </c>
      <c r="G19">
        <v>1.9058601530558759</v>
      </c>
    </row>
    <row r="20" spans="1:7" x14ac:dyDescent="0.25">
      <c r="A20" t="s">
        <v>23</v>
      </c>
      <c r="B20">
        <v>96.138921226232057</v>
      </c>
      <c r="C20">
        <v>1.0574311214590608</v>
      </c>
      <c r="D20">
        <v>2.8036476523088862</v>
      </c>
      <c r="E20">
        <v>85.855646100116417</v>
      </c>
      <c r="F20">
        <v>0.91870391928599149</v>
      </c>
      <c r="G20">
        <v>0.77900659681800544</v>
      </c>
    </row>
    <row r="21" spans="1:7" x14ac:dyDescent="0.25">
      <c r="A21" t="s">
        <v>24</v>
      </c>
      <c r="B21">
        <v>98.401347477911401</v>
      </c>
      <c r="C21">
        <v>0.85399367630980172</v>
      </c>
      <c r="D21">
        <v>0.74465884577878905</v>
      </c>
      <c r="E21">
        <v>91.604858012470075</v>
      </c>
      <c r="F21">
        <v>0.16252474808664047</v>
      </c>
      <c r="G21">
        <v>1.0490233740137702</v>
      </c>
    </row>
    <row r="22" spans="1:7" x14ac:dyDescent="0.25">
      <c r="A22" t="s">
        <v>25</v>
      </c>
      <c r="B22">
        <v>92.215103863327514</v>
      </c>
      <c r="C22">
        <v>0.43542169342984721</v>
      </c>
      <c r="D22">
        <v>7.3494744432426442</v>
      </c>
      <c r="E22">
        <v>45.89954793798708</v>
      </c>
      <c r="F22">
        <v>0.34806001608564219</v>
      </c>
      <c r="G22">
        <v>3.2725961671797434</v>
      </c>
    </row>
    <row r="23" spans="1:7" x14ac:dyDescent="0.25">
      <c r="A23" t="s">
        <v>26</v>
      </c>
      <c r="B23">
        <v>60.77079107505071</v>
      </c>
      <c r="C23">
        <v>1.2576064908722109</v>
      </c>
      <c r="D23">
        <v>37.971602434077077</v>
      </c>
      <c r="E23">
        <v>30.588235294117649</v>
      </c>
      <c r="F23">
        <v>0.3042596348884381</v>
      </c>
      <c r="G23">
        <v>53.793103448275858</v>
      </c>
    </row>
    <row r="24" spans="1:7" x14ac:dyDescent="0.25">
      <c r="A24" t="s">
        <v>27</v>
      </c>
      <c r="B24">
        <v>93.188010899182558</v>
      </c>
      <c r="C24">
        <v>2.4577656675749315</v>
      </c>
      <c r="D24">
        <v>4.3542234332425069</v>
      </c>
      <c r="E24">
        <v>49.591280653950953</v>
      </c>
      <c r="F24">
        <v>1.4223433242506811</v>
      </c>
      <c r="G24">
        <v>1.6893732970027249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2"/>
  <sheetViews>
    <sheetView workbookViewId="0">
      <selection activeCell="B2" sqref="B2"/>
    </sheetView>
  </sheetViews>
  <sheetFormatPr defaultRowHeight="15" x14ac:dyDescent="0.25"/>
  <sheetData>
    <row r="1" spans="1:24" x14ac:dyDescent="0.25">
      <c r="B1" t="s">
        <v>6</v>
      </c>
      <c r="C1" t="s">
        <v>7</v>
      </c>
      <c r="D1" t="s">
        <v>8</v>
      </c>
      <c r="E1" t="s">
        <v>28</v>
      </c>
      <c r="F1" t="s">
        <v>10</v>
      </c>
      <c r="G1" t="s">
        <v>12</v>
      </c>
      <c r="H1" t="s">
        <v>13</v>
      </c>
      <c r="I1" t="s">
        <v>14</v>
      </c>
      <c r="J1" t="s">
        <v>11</v>
      </c>
      <c r="K1" t="s">
        <v>15</v>
      </c>
      <c r="L1" t="s">
        <v>16</v>
      </c>
      <c r="M1" t="s">
        <v>17</v>
      </c>
      <c r="N1" t="s">
        <v>18</v>
      </c>
      <c r="O1" t="s">
        <v>9</v>
      </c>
      <c r="P1" t="s">
        <v>19</v>
      </c>
      <c r="Q1" t="s">
        <v>20</v>
      </c>
      <c r="R1" t="s">
        <v>21</v>
      </c>
      <c r="S1" t="s">
        <v>22</v>
      </c>
      <c r="T1" t="s">
        <v>23</v>
      </c>
      <c r="U1" t="s">
        <v>24</v>
      </c>
      <c r="V1" t="s">
        <v>25</v>
      </c>
      <c r="W1" t="s">
        <v>26</v>
      </c>
      <c r="X1" t="s">
        <v>27</v>
      </c>
    </row>
    <row r="2" spans="1:24" x14ac:dyDescent="0.25">
      <c r="A2" t="s">
        <v>0</v>
      </c>
      <c r="B2">
        <v>90.555771472988738</v>
      </c>
      <c r="C2">
        <v>98.272918813342969</v>
      </c>
      <c r="D2">
        <v>2.5442654604683805</v>
      </c>
      <c r="E2">
        <v>72.883219605442292</v>
      </c>
      <c r="F2">
        <v>0.33512223642992617</v>
      </c>
      <c r="G2">
        <v>95.929687290656233</v>
      </c>
      <c r="H2">
        <v>74.687926151264023</v>
      </c>
      <c r="I2">
        <v>94.537020697305067</v>
      </c>
      <c r="J2">
        <v>64.689094525642133</v>
      </c>
      <c r="K2">
        <v>96.767466110531814</v>
      </c>
      <c r="L2">
        <v>54.562013578407019</v>
      </c>
      <c r="M2">
        <v>97.811289140224105</v>
      </c>
      <c r="N2">
        <v>97.428094630411309</v>
      </c>
      <c r="O2">
        <v>52.428476380572185</v>
      </c>
      <c r="P2">
        <v>91.041711692241194</v>
      </c>
      <c r="Q2">
        <v>98.807017543859658</v>
      </c>
      <c r="R2">
        <v>65.042247985851844</v>
      </c>
      <c r="S2">
        <v>66.439217094631005</v>
      </c>
      <c r="T2">
        <v>94.822183134186531</v>
      </c>
      <c r="U2">
        <v>98.474256884079992</v>
      </c>
      <c r="V2">
        <v>97.798245840987292</v>
      </c>
      <c r="W2">
        <v>52.818991097922854</v>
      </c>
      <c r="X2">
        <v>77.248214545984553</v>
      </c>
    </row>
    <row r="3" spans="1:24" x14ac:dyDescent="0.25">
      <c r="A3" t="s">
        <v>1</v>
      </c>
      <c r="B3">
        <v>5.0136027982899334</v>
      </c>
      <c r="C3">
        <v>1.3103055841779061</v>
      </c>
      <c r="D3">
        <v>0.37043131694208187</v>
      </c>
      <c r="E3">
        <v>9.6525049775659539</v>
      </c>
      <c r="F3">
        <v>7.8908214535273399E-2</v>
      </c>
      <c r="G3">
        <v>1.3907125056941505</v>
      </c>
      <c r="H3">
        <v>7.1645861743417596</v>
      </c>
      <c r="I3">
        <v>1.8075478357324728</v>
      </c>
      <c r="J3">
        <v>8.24180575975093</v>
      </c>
      <c r="K3">
        <v>2.1689259645464025</v>
      </c>
      <c r="L3">
        <v>2.7984765689683719</v>
      </c>
      <c r="M3">
        <v>0.49429259608335951</v>
      </c>
      <c r="N3">
        <v>0.41229017375085897</v>
      </c>
      <c r="O3">
        <v>12.840984697272123</v>
      </c>
      <c r="P3">
        <v>0.34039334341906202</v>
      </c>
      <c r="Q3">
        <v>0.58666666666666667</v>
      </c>
      <c r="R3">
        <v>9.6089605030457861</v>
      </c>
      <c r="S3">
        <v>31.962650386065722</v>
      </c>
      <c r="T3">
        <v>4.4075129900325507</v>
      </c>
      <c r="U3">
        <v>0.39207343018661478</v>
      </c>
      <c r="V3">
        <v>0.30270885617448451</v>
      </c>
      <c r="W3">
        <v>1.2858555885262115</v>
      </c>
      <c r="X3">
        <v>17.490161783996502</v>
      </c>
    </row>
    <row r="4" spans="1:24" x14ac:dyDescent="0.25">
      <c r="A4" t="s">
        <v>2</v>
      </c>
      <c r="B4">
        <v>4.4306257287213375</v>
      </c>
      <c r="C4">
        <v>0.41677560247912282</v>
      </c>
      <c r="D4">
        <v>97.08530322258953</v>
      </c>
      <c r="E4">
        <v>17.464275416991757</v>
      </c>
      <c r="F4">
        <v>99.5859695490348</v>
      </c>
      <c r="G4">
        <v>2.6796002036496156</v>
      </c>
      <c r="H4">
        <v>18.14748767439421</v>
      </c>
      <c r="I4">
        <v>3.6554314669624626</v>
      </c>
      <c r="J4">
        <v>27.069099714606935</v>
      </c>
      <c r="K4">
        <v>1.0636079249217936</v>
      </c>
      <c r="L4">
        <v>42.639509852624606</v>
      </c>
      <c r="M4">
        <v>1.6944182636925333</v>
      </c>
      <c r="N4">
        <v>2.1596151958378327</v>
      </c>
      <c r="O4">
        <v>34.730538922155688</v>
      </c>
      <c r="P4">
        <v>8.6178949643397456</v>
      </c>
      <c r="Q4">
        <v>0.60631578947368425</v>
      </c>
      <c r="R4">
        <v>25.348791511102377</v>
      </c>
      <c r="S4">
        <v>1.5981325193032863</v>
      </c>
      <c r="T4">
        <v>0.7703038757809183</v>
      </c>
      <c r="U4">
        <v>1.1336696857333901</v>
      </c>
      <c r="V4">
        <v>1.899045302838219</v>
      </c>
      <c r="W4">
        <v>45.895153313550942</v>
      </c>
      <c r="X4">
        <v>5.261623670018948</v>
      </c>
    </row>
    <row r="5" spans="1:24" x14ac:dyDescent="0.25">
      <c r="A5" t="s">
        <v>3</v>
      </c>
      <c r="B5">
        <v>82.297471067295319</v>
      </c>
      <c r="C5">
        <v>97.153570819839786</v>
      </c>
      <c r="D5">
        <v>75.568565235122549</v>
      </c>
      <c r="E5">
        <v>81.369673466969644</v>
      </c>
      <c r="F5">
        <v>50.73086844368013</v>
      </c>
      <c r="G5">
        <v>86.659663865546221</v>
      </c>
      <c r="H5">
        <v>81.378650071804685</v>
      </c>
      <c r="I5">
        <v>92.072499855231911</v>
      </c>
      <c r="J5">
        <v>80.085297950479799</v>
      </c>
      <c r="K5">
        <v>96.389765159481243</v>
      </c>
      <c r="L5">
        <v>84.490281634272108</v>
      </c>
      <c r="M5">
        <v>95.911589555657343</v>
      </c>
      <c r="N5">
        <v>98.039833805143459</v>
      </c>
      <c r="O5">
        <v>83.939193654990092</v>
      </c>
      <c r="P5">
        <v>91.063480908877963</v>
      </c>
      <c r="Q5">
        <v>96.313517103952179</v>
      </c>
      <c r="R5">
        <v>38.079332350535559</v>
      </c>
      <c r="S5">
        <v>93.232238135355232</v>
      </c>
      <c r="T5">
        <v>93.266349771339748</v>
      </c>
      <c r="U5">
        <v>98.198813212203959</v>
      </c>
      <c r="V5">
        <v>91.631386649654928</v>
      </c>
      <c r="W5">
        <v>45.602605863192181</v>
      </c>
      <c r="X5">
        <v>98.006042296072508</v>
      </c>
    </row>
    <row r="6" spans="1:24" x14ac:dyDescent="0.25">
      <c r="A6" t="s">
        <v>5</v>
      </c>
      <c r="B6">
        <v>6.0865837976853836</v>
      </c>
      <c r="C6">
        <v>1.5753975017653219</v>
      </c>
      <c r="D6">
        <v>4.6834358035534773</v>
      </c>
      <c r="E6">
        <v>3.5682160727070444</v>
      </c>
      <c r="F6">
        <v>9.4582975064488384</v>
      </c>
      <c r="G6">
        <v>5.5147058823529411</v>
      </c>
      <c r="H6">
        <v>5.5768310196266153</v>
      </c>
      <c r="I6">
        <v>0.94967861485899585</v>
      </c>
      <c r="J6">
        <v>7.5938869802156139</v>
      </c>
      <c r="K6">
        <v>2.437625466016633</v>
      </c>
      <c r="L6">
        <v>3.2328441094803653</v>
      </c>
      <c r="M6">
        <v>0.36646816307833258</v>
      </c>
      <c r="N6">
        <v>0.20112351758096955</v>
      </c>
      <c r="O6">
        <v>8.3278255122273634</v>
      </c>
      <c r="P6">
        <v>0.85500117123448116</v>
      </c>
      <c r="Q6">
        <v>0.4559041091754476</v>
      </c>
      <c r="R6">
        <v>8.7668173514416275E-2</v>
      </c>
      <c r="S6">
        <v>2.7520359449592813</v>
      </c>
      <c r="T6">
        <v>4.5506769695194755</v>
      </c>
      <c r="U6">
        <v>0.64065535892453918</v>
      </c>
      <c r="V6">
        <v>0.68433567244678994</v>
      </c>
      <c r="W6">
        <v>1.5284389877223752</v>
      </c>
      <c r="X6">
        <v>1.6797583081570997</v>
      </c>
    </row>
    <row r="7" spans="1:24" x14ac:dyDescent="0.25">
      <c r="A7" t="s">
        <v>4</v>
      </c>
      <c r="B7">
        <v>11.615945135019288</v>
      </c>
      <c r="C7">
        <v>1.2710316783948965</v>
      </c>
      <c r="D7">
        <v>19.747998961323969</v>
      </c>
      <c r="E7">
        <v>15.062110460323311</v>
      </c>
      <c r="F7">
        <v>39.810834049871026</v>
      </c>
      <c r="G7">
        <v>7.8256302521008401</v>
      </c>
      <c r="H7">
        <v>13.044518908568692</v>
      </c>
      <c r="I7">
        <v>6.9778215299090851</v>
      </c>
      <c r="J7">
        <v>12.320815069304585</v>
      </c>
      <c r="K7">
        <v>1.1726093745021191</v>
      </c>
      <c r="L7">
        <v>12.27687425624752</v>
      </c>
      <c r="M7">
        <v>3.7219422812643148</v>
      </c>
      <c r="N7">
        <v>1.7590426772755643</v>
      </c>
      <c r="O7">
        <v>7.7329808327825518</v>
      </c>
      <c r="P7">
        <v>8.0815179198875615</v>
      </c>
      <c r="Q7">
        <v>3.230578786872377</v>
      </c>
      <c r="R7">
        <v>61.832999475950025</v>
      </c>
      <c r="S7">
        <v>4.0157259196854822</v>
      </c>
      <c r="T7">
        <v>2.1829732591407782</v>
      </c>
      <c r="U7">
        <v>1.1605314288715014</v>
      </c>
      <c r="V7">
        <v>7.6842776778982769</v>
      </c>
      <c r="W7">
        <v>52.868955149085437</v>
      </c>
      <c r="X7">
        <v>0.31419939577039274</v>
      </c>
    </row>
    <row r="9" spans="1:24" x14ac:dyDescent="0.25">
      <c r="B9" t="s">
        <v>0</v>
      </c>
      <c r="C9" t="s">
        <v>1</v>
      </c>
      <c r="D9" t="s">
        <v>2</v>
      </c>
      <c r="E9" t="s">
        <v>3</v>
      </c>
      <c r="F9" t="s">
        <v>5</v>
      </c>
      <c r="G9" t="s">
        <v>4</v>
      </c>
    </row>
    <row r="10" spans="1:24" x14ac:dyDescent="0.25">
      <c r="A10" t="s">
        <v>6</v>
      </c>
      <c r="B10">
        <v>90.555771472988738</v>
      </c>
      <c r="C10">
        <v>5.0136027982899334</v>
      </c>
      <c r="D10">
        <v>4.4306257287213375</v>
      </c>
      <c r="E10">
        <v>82.297471067295319</v>
      </c>
      <c r="F10">
        <v>6.0865837976853836</v>
      </c>
      <c r="G10">
        <v>11.615945135019288</v>
      </c>
    </row>
    <row r="11" spans="1:24" x14ac:dyDescent="0.25">
      <c r="A11" t="s">
        <v>7</v>
      </c>
      <c r="B11">
        <v>98.272918813342969</v>
      </c>
      <c r="C11">
        <v>1.3103055841779061</v>
      </c>
      <c r="D11">
        <v>0.41677560247912282</v>
      </c>
      <c r="E11">
        <v>97.153570819839786</v>
      </c>
      <c r="F11">
        <v>1.5753975017653219</v>
      </c>
      <c r="G11">
        <v>1.2710316783948965</v>
      </c>
    </row>
    <row r="12" spans="1:24" x14ac:dyDescent="0.25">
      <c r="A12" t="s">
        <v>8</v>
      </c>
      <c r="B12">
        <v>2.5442654604683805</v>
      </c>
      <c r="C12">
        <v>0.37043131694208187</v>
      </c>
      <c r="D12">
        <v>97.08530322258953</v>
      </c>
      <c r="E12">
        <v>75.568565235122549</v>
      </c>
      <c r="F12">
        <v>4.6834358035534773</v>
      </c>
      <c r="G12">
        <v>19.747998961323969</v>
      </c>
    </row>
    <row r="13" spans="1:24" x14ac:dyDescent="0.25">
      <c r="A13" t="s">
        <v>28</v>
      </c>
      <c r="B13">
        <v>72.883219605442292</v>
      </c>
      <c r="C13">
        <v>9.6525049775659539</v>
      </c>
      <c r="D13">
        <v>17.464275416991757</v>
      </c>
      <c r="E13">
        <v>81.369673466969644</v>
      </c>
      <c r="F13">
        <v>3.5682160727070444</v>
      </c>
      <c r="G13">
        <v>15.062110460323311</v>
      </c>
    </row>
    <row r="14" spans="1:24" x14ac:dyDescent="0.25">
      <c r="A14" t="s">
        <v>10</v>
      </c>
      <c r="B14">
        <v>0.33512223642992617</v>
      </c>
      <c r="C14">
        <v>7.8908214535273399E-2</v>
      </c>
      <c r="D14">
        <v>99.5859695490348</v>
      </c>
      <c r="E14">
        <v>50.73086844368013</v>
      </c>
      <c r="F14">
        <v>9.4582975064488384</v>
      </c>
      <c r="G14">
        <v>39.810834049871026</v>
      </c>
    </row>
    <row r="15" spans="1:24" x14ac:dyDescent="0.25">
      <c r="A15" t="s">
        <v>12</v>
      </c>
      <c r="B15">
        <v>95.929687290656233</v>
      </c>
      <c r="C15">
        <v>1.3907125056941505</v>
      </c>
      <c r="D15">
        <v>2.6796002036496156</v>
      </c>
      <c r="E15">
        <v>86.659663865546221</v>
      </c>
      <c r="F15">
        <v>5.5147058823529411</v>
      </c>
      <c r="G15">
        <v>7.8256302521008401</v>
      </c>
    </row>
    <row r="16" spans="1:24" x14ac:dyDescent="0.25">
      <c r="A16" t="s">
        <v>13</v>
      </c>
      <c r="B16">
        <v>74.687926151264023</v>
      </c>
      <c r="C16">
        <v>7.1645861743417596</v>
      </c>
      <c r="D16">
        <v>18.14748767439421</v>
      </c>
      <c r="E16">
        <v>81.378650071804685</v>
      </c>
      <c r="F16">
        <v>5.5768310196266153</v>
      </c>
      <c r="G16">
        <v>13.044518908568692</v>
      </c>
    </row>
    <row r="17" spans="1:7" x14ac:dyDescent="0.25">
      <c r="A17" t="s">
        <v>14</v>
      </c>
      <c r="B17">
        <v>94.537020697305067</v>
      </c>
      <c r="C17">
        <v>1.8075478357324728</v>
      </c>
      <c r="D17">
        <v>3.6554314669624626</v>
      </c>
      <c r="E17">
        <v>92.072499855231911</v>
      </c>
      <c r="F17">
        <v>0.94967861485899585</v>
      </c>
      <c r="G17">
        <v>6.9778215299090851</v>
      </c>
    </row>
    <row r="18" spans="1:7" x14ac:dyDescent="0.25">
      <c r="A18" t="s">
        <v>11</v>
      </c>
      <c r="B18">
        <v>64.689094525642133</v>
      </c>
      <c r="C18">
        <v>8.24180575975093</v>
      </c>
      <c r="D18">
        <v>27.069099714606935</v>
      </c>
      <c r="E18">
        <v>80.085297950479799</v>
      </c>
      <c r="F18">
        <v>7.5938869802156139</v>
      </c>
      <c r="G18">
        <v>12.320815069304585</v>
      </c>
    </row>
    <row r="19" spans="1:7" x14ac:dyDescent="0.25">
      <c r="A19" t="s">
        <v>15</v>
      </c>
      <c r="B19">
        <v>96.767466110531814</v>
      </c>
      <c r="C19">
        <v>2.1689259645464025</v>
      </c>
      <c r="D19">
        <v>1.0636079249217936</v>
      </c>
      <c r="E19">
        <v>96.389765159481243</v>
      </c>
      <c r="F19">
        <v>2.437625466016633</v>
      </c>
      <c r="G19">
        <v>1.1726093745021191</v>
      </c>
    </row>
    <row r="20" spans="1:7" x14ac:dyDescent="0.25">
      <c r="A20" t="s">
        <v>16</v>
      </c>
      <c r="B20">
        <v>54.562013578407019</v>
      </c>
      <c r="C20">
        <v>2.7984765689683719</v>
      </c>
      <c r="D20">
        <v>42.639509852624606</v>
      </c>
      <c r="E20">
        <v>84.490281634272108</v>
      </c>
      <c r="F20">
        <v>3.2328441094803653</v>
      </c>
      <c r="G20">
        <v>12.27687425624752</v>
      </c>
    </row>
    <row r="21" spans="1:7" x14ac:dyDescent="0.25">
      <c r="A21" t="s">
        <v>17</v>
      </c>
      <c r="B21">
        <v>97.811289140224105</v>
      </c>
      <c r="C21">
        <v>0.49429259608335951</v>
      </c>
      <c r="D21">
        <v>1.6944182636925333</v>
      </c>
      <c r="E21">
        <v>95.911589555657343</v>
      </c>
      <c r="F21">
        <v>0.36646816307833258</v>
      </c>
      <c r="G21">
        <v>3.7219422812643148</v>
      </c>
    </row>
    <row r="22" spans="1:7" x14ac:dyDescent="0.25">
      <c r="A22" t="s">
        <v>18</v>
      </c>
      <c r="B22">
        <v>97.428094630411309</v>
      </c>
      <c r="C22">
        <v>0.41229017375085897</v>
      </c>
      <c r="D22">
        <v>2.1596151958378327</v>
      </c>
      <c r="E22">
        <v>98.039833805143459</v>
      </c>
      <c r="F22">
        <v>0.20112351758096955</v>
      </c>
      <c r="G22">
        <v>1.7590426772755643</v>
      </c>
    </row>
    <row r="23" spans="1:7" x14ac:dyDescent="0.25">
      <c r="A23" t="s">
        <v>9</v>
      </c>
      <c r="B23">
        <v>52.428476380572185</v>
      </c>
      <c r="C23">
        <v>12.840984697272123</v>
      </c>
      <c r="D23">
        <v>34.730538922155688</v>
      </c>
      <c r="E23">
        <v>83.939193654990092</v>
      </c>
      <c r="F23">
        <v>8.3278255122273634</v>
      </c>
      <c r="G23">
        <v>7.7329808327825518</v>
      </c>
    </row>
    <row r="24" spans="1:7" x14ac:dyDescent="0.25">
      <c r="A24" t="s">
        <v>19</v>
      </c>
      <c r="B24">
        <v>91.041711692241194</v>
      </c>
      <c r="C24">
        <v>0.34039334341906202</v>
      </c>
      <c r="D24">
        <v>8.6178949643397456</v>
      </c>
      <c r="E24">
        <v>91.063480908877963</v>
      </c>
      <c r="F24">
        <v>0.85500117123448116</v>
      </c>
      <c r="G24">
        <v>8.0815179198875615</v>
      </c>
    </row>
    <row r="25" spans="1:7" x14ac:dyDescent="0.25">
      <c r="A25" t="s">
        <v>20</v>
      </c>
      <c r="B25">
        <v>98.807017543859658</v>
      </c>
      <c r="C25">
        <v>0.58666666666666667</v>
      </c>
      <c r="D25">
        <v>0.60631578947368425</v>
      </c>
      <c r="E25">
        <v>96.313517103952179</v>
      </c>
      <c r="F25">
        <v>0.4559041091754476</v>
      </c>
      <c r="G25">
        <v>3.230578786872377</v>
      </c>
    </row>
    <row r="26" spans="1:7" x14ac:dyDescent="0.25">
      <c r="A26" t="s">
        <v>21</v>
      </c>
      <c r="B26">
        <v>65.042247985851844</v>
      </c>
      <c r="C26">
        <v>9.6089605030457861</v>
      </c>
      <c r="D26">
        <v>25.348791511102377</v>
      </c>
      <c r="E26">
        <v>38.079332350535559</v>
      </c>
      <c r="F26">
        <v>8.7668173514416275E-2</v>
      </c>
      <c r="G26">
        <v>61.832999475950025</v>
      </c>
    </row>
    <row r="27" spans="1:7" x14ac:dyDescent="0.25">
      <c r="A27" t="s">
        <v>22</v>
      </c>
      <c r="B27">
        <v>66.439217094631005</v>
      </c>
      <c r="C27">
        <v>31.962650386065722</v>
      </c>
      <c r="D27">
        <v>1.5981325193032863</v>
      </c>
      <c r="E27">
        <v>93.232238135355232</v>
      </c>
      <c r="F27">
        <v>2.7520359449592813</v>
      </c>
      <c r="G27">
        <v>4.0157259196854822</v>
      </c>
    </row>
    <row r="28" spans="1:7" x14ac:dyDescent="0.25">
      <c r="A28" t="s">
        <v>23</v>
      </c>
      <c r="B28">
        <v>94.822183134186531</v>
      </c>
      <c r="C28">
        <v>4.4075129900325507</v>
      </c>
      <c r="D28">
        <v>0.7703038757809183</v>
      </c>
      <c r="E28">
        <v>93.266349771339748</v>
      </c>
      <c r="F28">
        <v>4.5506769695194755</v>
      </c>
      <c r="G28">
        <v>2.1829732591407782</v>
      </c>
    </row>
    <row r="29" spans="1:7" x14ac:dyDescent="0.25">
      <c r="A29" t="s">
        <v>24</v>
      </c>
      <c r="B29">
        <v>98.474256884079992</v>
      </c>
      <c r="C29">
        <v>0.39207343018661478</v>
      </c>
      <c r="D29">
        <v>1.1336696857333901</v>
      </c>
      <c r="E29">
        <v>98.198813212203959</v>
      </c>
      <c r="F29">
        <v>0.64065535892453918</v>
      </c>
      <c r="G29">
        <v>1.1605314288715014</v>
      </c>
    </row>
    <row r="30" spans="1:7" x14ac:dyDescent="0.25">
      <c r="A30" t="s">
        <v>25</v>
      </c>
      <c r="B30">
        <v>97.798245840987292</v>
      </c>
      <c r="C30">
        <v>0.30270885617448451</v>
      </c>
      <c r="D30">
        <v>1.899045302838219</v>
      </c>
      <c r="E30">
        <v>91.631386649654928</v>
      </c>
      <c r="F30">
        <v>0.68433567244678994</v>
      </c>
      <c r="G30">
        <v>7.6842776778982769</v>
      </c>
    </row>
    <row r="31" spans="1:7" x14ac:dyDescent="0.25">
      <c r="A31" t="s">
        <v>26</v>
      </c>
      <c r="B31">
        <v>52.818991097922854</v>
      </c>
      <c r="C31">
        <v>1.2858555885262115</v>
      </c>
      <c r="D31">
        <v>45.895153313550942</v>
      </c>
      <c r="E31">
        <v>45.602605863192181</v>
      </c>
      <c r="F31">
        <v>1.5284389877223752</v>
      </c>
      <c r="G31">
        <v>52.868955149085437</v>
      </c>
    </row>
    <row r="32" spans="1:7" x14ac:dyDescent="0.25">
      <c r="A32" t="s">
        <v>27</v>
      </c>
      <c r="B32">
        <v>77.248214545984553</v>
      </c>
      <c r="C32">
        <v>17.490161783996502</v>
      </c>
      <c r="D32">
        <v>5.261623670018948</v>
      </c>
      <c r="E32">
        <v>98.006042296072508</v>
      </c>
      <c r="F32">
        <v>1.6797583081570997</v>
      </c>
      <c r="G32">
        <v>0.31419939577039274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datos</vt:lpstr>
      <vt:lpstr>datos-transp</vt:lpstr>
      <vt:lpstr>datos Bing-transp</vt:lpstr>
      <vt:lpstr>Bing</vt:lpstr>
      <vt:lpstr>datos Bing</vt:lpstr>
      <vt:lpstr>proporciones</vt:lpstr>
      <vt:lpstr>prop-Bing</vt:lpstr>
      <vt:lpstr>prop-Bing-transp</vt:lpstr>
      <vt:lpstr>prop-transp</vt:lpstr>
      <vt:lpstr>graficos</vt:lpstr>
    </vt:vector>
  </TitlesOfParts>
  <Company>ODISEE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 Le Roy</dc:creator>
  <cp:lastModifiedBy>Hans Le Roy</cp:lastModifiedBy>
  <dcterms:created xsi:type="dcterms:W3CDTF">2015-01-16T13:13:21Z</dcterms:created>
  <dcterms:modified xsi:type="dcterms:W3CDTF">2015-01-30T17:50:51Z</dcterms:modified>
</cp:coreProperties>
</file>